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F101" i="2" l="1"/>
  <c r="D217" i="5" l="1"/>
  <c r="D77" i="5"/>
  <c r="D10" i="6"/>
  <c r="E11" i="6" l="1"/>
  <c r="D126" i="5"/>
  <c r="E237" i="5"/>
  <c r="F173" i="2" l="1"/>
  <c r="D229" i="5" l="1"/>
  <c r="E127" i="5"/>
  <c r="E218" i="5"/>
  <c r="E16" i="8" l="1"/>
  <c r="E20" i="4" l="1"/>
  <c r="D21" i="7"/>
  <c r="D34" i="7"/>
  <c r="D222" i="5" l="1"/>
  <c r="E78" i="5" l="1"/>
  <c r="D176" i="5" l="1"/>
  <c r="D184" i="5"/>
  <c r="D197" i="5" l="1"/>
  <c r="E35" i="7" l="1"/>
  <c r="E22" i="7"/>
  <c r="E223" i="5" l="1"/>
  <c r="E230" i="5" l="1"/>
  <c r="E198" i="5" l="1"/>
  <c r="E185" i="5"/>
  <c r="E177" i="5"/>
  <c r="E240" i="5" l="1"/>
</calcChain>
</file>

<file path=xl/sharedStrings.xml><?xml version="1.0" encoding="utf-8"?>
<sst xmlns="http://schemas.openxmlformats.org/spreadsheetml/2006/main" count="906" uniqueCount="220">
  <si>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</si>
  <si>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</si>
  <si>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</si>
  <si>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</si>
  <si>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</si>
  <si>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</si>
  <si>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</si>
  <si>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</si>
  <si>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</si>
  <si>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</si>
  <si>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</si>
  <si>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</si>
  <si>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</si>
  <si>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</si>
  <si>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</si>
  <si>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</si>
  <si>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</si>
  <si>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</si>
  <si>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</si>
  <si>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</si>
  <si>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</si>
  <si>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</si>
  <si>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</si>
  <si>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</si>
  <si>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</si>
  <si>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</si>
  <si>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</si>
  <si>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</si>
  <si>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</si>
  <si>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</si>
  <si>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</si>
  <si>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</si>
  <si>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</si>
  <si>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</si>
  <si>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</si>
  <si>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</si>
  <si>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</si>
  <si>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</si>
  <si>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</si>
  <si>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</si>
  <si>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</si>
  <si>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</si>
  <si>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</si>
  <si>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</si>
  <si>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</si>
  <si>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</si>
  <si>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</si>
  <si>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</si>
  <si>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</si>
  <si>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</si>
  <si>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</si>
  <si>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</si>
  <si>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</si>
  <si>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</si>
  <si>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</si>
  <si>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</si>
  <si>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</si>
  <si>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</si>
  <si>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</si>
  <si>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</si>
  <si>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</si>
  <si>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</si>
  <si>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</si>
  <si>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OSIM</t>
  </si>
  <si>
    <t>ROBOSTO LOGISTIK SRL</t>
  </si>
  <si>
    <t>CENTRO INVEST CONSULT SRL</t>
  </si>
  <si>
    <t>COTIZATII SINDICAT</t>
  </si>
  <si>
    <t>ALIMENTARE CONT CARD SALARII BTRL</t>
  </si>
  <si>
    <t>PENSIE PRIVATA NEGOITA A.</t>
  </si>
  <si>
    <t>PENSIE PRIVATA NEGOITA L.</t>
  </si>
  <si>
    <t>PENSIE ALIMENTARA DE LA POTOROACA C.</t>
  </si>
  <si>
    <t>ALIMENTARE CONT CARD SALARII RAIFFEISEN</t>
  </si>
  <si>
    <t>POPRIRE SALARIU NICULAE A.</t>
  </si>
  <si>
    <t>POPRIRE SALARIU NEAMTU M.</t>
  </si>
  <si>
    <t>PENSIE PRIVATA VARODIN I.</t>
  </si>
  <si>
    <t>PENSIE PRIVATA GEORGESCU S.</t>
  </si>
  <si>
    <t>PENSIE PRIVATA STANILA F.</t>
  </si>
  <si>
    <t>POPRIRE SALARIU NEACSU D.</t>
  </si>
  <si>
    <t>PENSIE PRIVATA GHIOCA M.</t>
  </si>
  <si>
    <t>VODAFONE ROMANIA SA</t>
  </si>
  <si>
    <t>WECO TMC SRL</t>
  </si>
  <si>
    <t>DNS BIROTICA SRL</t>
  </si>
  <si>
    <t>DEPUNERE NUMERAR - REINTREGIRE CONT</t>
  </si>
  <si>
    <t>DANTE INTERNATIONAL SA</t>
  </si>
  <si>
    <t>perioada: 01-30 APRILIE</t>
  </si>
  <si>
    <t>ACOMI DINAMIC SRL</t>
  </si>
  <si>
    <t>ASCENSORUL SA</t>
  </si>
  <si>
    <t>TEL. MOBIL SAMSUNG</t>
  </si>
  <si>
    <t>CENTRUL MEDICAL UNIREA SRL</t>
  </si>
  <si>
    <t>CENTRAL TRAVEL SRL</t>
  </si>
  <si>
    <t>ENGIE ROMANIA SA</t>
  </si>
  <si>
    <t>MERTECOM SRL</t>
  </si>
  <si>
    <t>REZERVE ODORIZANTE CAMERA</t>
  </si>
  <si>
    <t>HORNBACH CENTRALA SRL</t>
  </si>
  <si>
    <t>RIDICARE NUMERAR</t>
  </si>
  <si>
    <t>BTM CORPORATE SECURITY SRL</t>
  </si>
  <si>
    <t>ARCHIVIT SRL</t>
  </si>
  <si>
    <t>CUMPANA 1993 SRL</t>
  </si>
  <si>
    <t>MEDA CONSULT SRL</t>
  </si>
  <si>
    <t xml:space="preserve">ALIMENTARE CONT CARD SALARII </t>
  </si>
  <si>
    <t xml:space="preserve">ALIMENTARE CONT CARD SALARIU RAIFFEISEN </t>
  </si>
  <si>
    <t>OPTIM CONCEPT DESIGN SRL</t>
  </si>
  <si>
    <t>TREI D PLUS SRL</t>
  </si>
  <si>
    <t>PRESTARI SERVICII DDD</t>
  </si>
  <si>
    <t>SERVICII PAZA APRILIE 2023</t>
  </si>
  <si>
    <t>SERV. CURATENIE APRILIE 2023</t>
  </si>
  <si>
    <t>PROD. AMENAJARI GRUPURI SANITARE</t>
  </si>
  <si>
    <t>TRASEU FRIGORIFIC</t>
  </si>
  <si>
    <t>SUPRAVEGHERE RSVTI APRILIE 2023</t>
  </si>
  <si>
    <t>PACHET BIDOANE APA 19L MAI 2023</t>
  </si>
  <si>
    <t xml:space="preserve">ASOC.PROPRIETARI I. GHICA </t>
  </si>
  <si>
    <t>CVAL. CHIRIE I. GHICA FEBRUARIE 2023</t>
  </si>
  <si>
    <t>PETRONI CONSTRUCT SRL</t>
  </si>
  <si>
    <t>REPARATIE/INLOC. GEAM TERMOPAN</t>
  </si>
  <si>
    <t>CVAL. LICHID PARBRIZ</t>
  </si>
  <si>
    <t>FUSER UNIT CANON C3725I</t>
  </si>
  <si>
    <t>MIDA SOFT BUSINESS SRL</t>
  </si>
  <si>
    <t>CVAL. TONERE CTR.SUBSECV. 22</t>
  </si>
  <si>
    <t>ROMSERVICE TELECOMUNICATII SRL</t>
  </si>
  <si>
    <t>MENT.SIST.COMPLEX SECURIT. APRILIE 2023</t>
  </si>
  <si>
    <t>CONSUMABILE IMPRIMANTE</t>
  </si>
  <si>
    <t>IASI IT SRL</t>
  </si>
  <si>
    <t>CVAL. SSD HP S700 500GB</t>
  </si>
  <si>
    <t>DIGITRONIX TECHNOLOGY SRL</t>
  </si>
  <si>
    <t>CVAL. HDD SERVER 1.2 TB</t>
  </si>
  <si>
    <t>ACTIV PAPET SRL</t>
  </si>
  <si>
    <t>CARNETE FOI PARCURS</t>
  </si>
  <si>
    <t>FRIGIDER ARCTIC</t>
  </si>
  <si>
    <t>M S VIAMOND SRL</t>
  </si>
  <si>
    <t>FISETE METALICE</t>
  </si>
  <si>
    <t>TIK MEDIA SOLUTIONS SRL</t>
  </si>
  <si>
    <t>FISETE METALICE 2 USI</t>
  </si>
  <si>
    <t>SHAROLT GROUP SRL</t>
  </si>
  <si>
    <t>MULTIFUNCTIONALA CANON 3826i</t>
  </si>
  <si>
    <t>TELEGRAF PRINT SRL</t>
  </si>
  <si>
    <t>CVAL. PLIC ANTISOC H18 MARO</t>
  </si>
  <si>
    <t>CVAL. DOSAR CU SINA</t>
  </si>
  <si>
    <t>FAIR COM AGENTI SRL</t>
  </si>
  <si>
    <t>RIBON SI ETICHETE MASINA DE FRANCAT</t>
  </si>
  <si>
    <t>BILET AVION DEPLASARE INTERNA</t>
  </si>
  <si>
    <t>ADMINPEDIA SRL</t>
  </si>
  <si>
    <t>SERVICII CAZARE CURS NECULCEA V.</t>
  </si>
  <si>
    <t>SERVICII CAZARE CURS ARGHIR M.</t>
  </si>
  <si>
    <t>SERVICII CAZARE CURS ALDESCU A.</t>
  </si>
  <si>
    <t>TARIF CURS PERFECTIONARE NECULCEA V.</t>
  </si>
  <si>
    <t>TARIF CURS PERFECTIONARE ARGHIR M.</t>
  </si>
  <si>
    <t>TARIF CURS PERFECTIONARE</t>
  </si>
  <si>
    <t>OLIMPIC INTERNAT. TURISM SRL</t>
  </si>
  <si>
    <t>CVAL. SERVICIU MEDICAL</t>
  </si>
  <si>
    <t>BILET AVION DEPLASARE EXTERNA</t>
  </si>
  <si>
    <t>FOKUSPUNKT TECHNIK SRL</t>
  </si>
  <si>
    <t>CVAL. APA EXAMEN PI</t>
  </si>
  <si>
    <t>CVAL. CONSUM GAZE APRILIE 2023</t>
  </si>
  <si>
    <t>CVAL. CONSUM GAZE I.GHICA 3 FEBRUARIE 2023</t>
  </si>
  <si>
    <t>CVAL. STOCARE ARHIVA APRILIE 2023</t>
  </si>
  <si>
    <t>COMP.MUNICIP.IMOB. SA</t>
  </si>
  <si>
    <t>CVAL. FOLOSINTA SPATIU APRILIE 2023</t>
  </si>
  <si>
    <t>CVAL. FOLOSINTA SPATIU MAI 2023</t>
  </si>
  <si>
    <t>UNIV. NICOLAE TITULESCU</t>
  </si>
  <si>
    <t>CVAL.INCHIRIERE SALA EXAMEN CONS.PI</t>
  </si>
  <si>
    <t>BCR SA</t>
  </si>
  <si>
    <t>CVAL.COMISION TRANZ.CARDURI APRILIE 2023</t>
  </si>
  <si>
    <t>APA NOVA BUC SA</t>
  </si>
  <si>
    <t>CVAL. SERVICII APA APRILIE 2023</t>
  </si>
  <si>
    <t>CVAL.SERV.MED.,MED.MUNCII APRILIE 2023</t>
  </si>
  <si>
    <t>CVAL. SERV. SSM SU APRILIE 2023</t>
  </si>
  <si>
    <t>SERV. WIFI APRILIE 2023</t>
  </si>
  <si>
    <t>SERV.TELEF. MOBILA APRILIE 2023</t>
  </si>
  <si>
    <t>ABONAMENT TV APRILIE 2023</t>
  </si>
  <si>
    <t>SERV. TELEF. FIXA APRILIE 2023</t>
  </si>
  <si>
    <t>RCS RDS SA</t>
  </si>
  <si>
    <t>ABONAMENT INTERNET MAI 2023</t>
  </si>
  <si>
    <t>PIESE ASCENSOR BOLTURI INOX</t>
  </si>
  <si>
    <t>01-31 MAI</t>
  </si>
  <si>
    <t>mai</t>
  </si>
  <si>
    <t>AVANS CO STEFANESCU R.</t>
  </si>
  <si>
    <t>POPRIRE SALARIU POSTELNICU O.</t>
  </si>
  <si>
    <t>ALIMENTARE CONT CARD SALARIU DINU A.</t>
  </si>
  <si>
    <t>REINTREGIRE CONT</t>
  </si>
  <si>
    <t>01-31 mai</t>
  </si>
  <si>
    <t>Total plati MAI</t>
  </si>
  <si>
    <t>TOTAL MAI</t>
  </si>
  <si>
    <t>perioada: 01-31 MAI</t>
  </si>
  <si>
    <t>OMPI</t>
  </si>
  <si>
    <t>INTERNATIONAL FILING FEES AND SEARCH FEES</t>
  </si>
  <si>
    <t>CVAL. DISPENSER HARTIE</t>
  </si>
  <si>
    <t>CTCE PIATRA NEAMT SA</t>
  </si>
  <si>
    <t>ACTUALIZARI LEGIS MAI 2023</t>
  </si>
  <si>
    <t>RA RASIROM</t>
  </si>
  <si>
    <t>CVAL. MENT. SIST.COMPL. DE SECURIT MAI 23</t>
  </si>
  <si>
    <t>SQUARE PARKING SRL</t>
  </si>
  <si>
    <t>ABONAM.PARCARE MAI 2023</t>
  </si>
  <si>
    <t>SOF SERVICE SRL</t>
  </si>
  <si>
    <t>SNURURI SI SUPORTURI CARDURI</t>
  </si>
  <si>
    <t>WASTE TONER</t>
  </si>
  <si>
    <t>BILET AVION CTR. SUBSECV. 63</t>
  </si>
  <si>
    <t>MENT.ECHIPAM.CLIMATIZARE MAI 2023</t>
  </si>
  <si>
    <t>CRISTALSOFT SRL</t>
  </si>
  <si>
    <t>MENT. SOFT CONTAB. APRILIE 2023</t>
  </si>
  <si>
    <t>BILET AVION DEPLASARE EXT.</t>
  </si>
  <si>
    <t>SERVICIU MEDICAL</t>
  </si>
  <si>
    <t>DHL INTERNATIONAL ROM SRL</t>
  </si>
  <si>
    <t>SERV.CURIERAT RAPID</t>
  </si>
  <si>
    <t>CN IMPRIMERIA NATIONALA</t>
  </si>
  <si>
    <t>MAPE PLICUL CU IDEI</t>
  </si>
  <si>
    <t>TAXA REINN. CERTIFICAT DMI PLICUL CU IDEI</t>
  </si>
  <si>
    <t>ITG ONLINE SRL</t>
  </si>
  <si>
    <t>MEMORIE DDR</t>
  </si>
  <si>
    <t>ENEL ENERGIE MUNTENIA</t>
  </si>
  <si>
    <t>CONS.ENERG.EL. APRILIE 2023</t>
  </si>
  <si>
    <t>PFA MIU ALEXANDRU DOREL</t>
  </si>
  <si>
    <t>SERV.MENT.SISTEME EL. MAI 2023</t>
  </si>
  <si>
    <t>PRESTARI SERVICII MAI 2023</t>
  </si>
  <si>
    <t>SERV.MENT.SOFT CONTAB. MAI 2023</t>
  </si>
  <si>
    <t>CVAL. CTR.SUBSECV. 23 - TONERE</t>
  </si>
  <si>
    <t>ACCENT SERVICES ZONE SRL</t>
  </si>
  <si>
    <t>PREST.SERV.MENT.ECHIPAM. MAI 2023</t>
  </si>
  <si>
    <t>comision</t>
  </si>
  <si>
    <t>depl externe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</si>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</sst>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89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ill="1" applyBorder="1" applyAlignment="1">
      <alignment horizontal="right" vertical="center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14" fontId="1" fillId="24" borderId="10" xfId="40" applyNumberForma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ill="1" applyBorder="1"/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4" fontId="1" fillId="0" borderId="20" xfId="40" applyNumberFormat="1" applyBorder="1" applyAlignment="1">
      <alignment horizontal="righ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4" fontId="26" fillId="0" borderId="14" xfId="40" applyNumberFormat="1" applyFont="1" applyBorder="1" applyAlignment="1">
      <alignment horizontal="right" vertical="center"/>
    </xf>
    <xf numFmtId="0" fontId="26" fillId="0" borderId="19" xfId="40" applyFont="1" applyBorder="1" applyAlignment="1">
      <alignment horizontal="center" vertical="center" wrapText="1"/>
    </xf>
    <xf numFmtId="4" fontId="26" fillId="0" borderId="20" xfId="40" applyNumberFormat="1" applyFont="1" applyBorder="1" applyAlignment="1">
      <alignment horizontal="right" vertical="center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Border="1" applyAlignment="1">
      <alignment horizontal="left"/>
    </xf>
    <xf numFmtId="0" fontId="31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2" fillId="24" borderId="10" xfId="40" applyFont="1" applyFill="1" applyBorder="1" applyAlignment="1">
      <alignment horizontal="center" vertical="center"/>
    </xf>
    <xf numFmtId="0" fontId="32" fillId="24" borderId="10" xfId="40" applyFont="1" applyFill="1" applyBorder="1"/>
    <xf numFmtId="4" fontId="32" fillId="24" borderId="14" xfId="40" applyNumberFormat="1" applyFont="1" applyFill="1" applyBorder="1" applyAlignment="1">
      <alignment horizontal="right" vertical="center"/>
    </xf>
    <xf numFmtId="14" fontId="32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0" fontId="26" fillId="24" borderId="0" xfId="0" applyFont="1" applyFill="1"/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1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26" fillId="0" borderId="19" xfId="4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 wrapText="1"/>
    </xf>
    <xf numFmtId="0" fontId="1" fillId="0" borderId="10" xfId="0" applyFont="1" applyBorder="1"/>
    <xf numFmtId="4" fontId="33" fillId="0" borderId="0" xfId="0" applyNumberFormat="1" applyFont="1" applyAlignment="1">
      <alignment horizontal="right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Layout" zoomScaleNormal="100" workbookViewId="0">
      <selection activeCell="D11" sqref="D11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21"/>
      <c r="F1" s="6"/>
    </row>
    <row r="2" spans="1:6" ht="14.25" x14ac:dyDescent="0.2">
      <c r="A2" s="8"/>
      <c r="B2" s="8"/>
      <c r="C2" s="8"/>
      <c r="D2" s="8"/>
      <c r="E2" s="22"/>
      <c r="F2" s="8"/>
    </row>
    <row r="3" spans="1:6" ht="14.25" x14ac:dyDescent="0.2">
      <c r="A3" s="1" t="s">
        <v>57</v>
      </c>
      <c r="B3" s="6"/>
      <c r="C3" s="6"/>
      <c r="D3" s="6"/>
      <c r="E3" s="21"/>
      <c r="F3" s="8"/>
    </row>
    <row r="4" spans="1:6" ht="14.25" x14ac:dyDescent="0.2">
      <c r="A4" s="5" t="s">
        <v>5</v>
      </c>
      <c r="B4" s="1" t="s">
        <v>179</v>
      </c>
      <c r="C4" s="1"/>
      <c r="D4" s="8"/>
      <c r="E4" s="22"/>
      <c r="F4" s="8"/>
    </row>
    <row r="5" spans="1:6" ht="15" customHeight="1" thickBot="1" x14ac:dyDescent="0.25">
      <c r="A5" s="6"/>
      <c r="B5" s="1"/>
      <c r="C5" s="1"/>
      <c r="D5" s="1"/>
      <c r="E5" s="21"/>
      <c r="F5" s="8"/>
    </row>
    <row r="6" spans="1:6" ht="14.25" x14ac:dyDescent="0.2">
      <c r="A6" s="43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4" t="s">
        <v>29</v>
      </c>
    </row>
    <row r="7" spans="1:6" ht="25.5" x14ac:dyDescent="0.2">
      <c r="A7" s="17" t="s">
        <v>36</v>
      </c>
      <c r="B7" s="15" t="s">
        <v>23</v>
      </c>
      <c r="C7" s="15" t="s">
        <v>23</v>
      </c>
      <c r="D7" s="45">
        <v>80315</v>
      </c>
      <c r="E7" s="16" t="s">
        <v>23</v>
      </c>
      <c r="F7" s="18" t="s">
        <v>23</v>
      </c>
    </row>
    <row r="8" spans="1:6" ht="14.25" x14ac:dyDescent="0.2">
      <c r="A8" s="17"/>
      <c r="B8" s="15" t="s">
        <v>174</v>
      </c>
      <c r="C8" s="15">
        <v>9</v>
      </c>
      <c r="D8" s="45">
        <v>21150</v>
      </c>
      <c r="E8" s="16"/>
      <c r="F8" s="18"/>
    </row>
    <row r="9" spans="1:6" ht="14.25" x14ac:dyDescent="0.2">
      <c r="A9" s="46" t="s">
        <v>38</v>
      </c>
      <c r="B9" s="15" t="s">
        <v>174</v>
      </c>
      <c r="C9" s="15">
        <v>16</v>
      </c>
      <c r="D9" s="72">
        <v>120</v>
      </c>
      <c r="E9" s="16" t="s">
        <v>23</v>
      </c>
      <c r="F9" s="32"/>
    </row>
    <row r="10" spans="1:6" ht="47.25" customHeight="1" x14ac:dyDescent="0.2">
      <c r="A10" s="30" t="s">
        <v>37</v>
      </c>
      <c r="B10" s="15" t="s">
        <v>23</v>
      </c>
      <c r="C10" s="15" t="s">
        <v>23</v>
      </c>
      <c r="D10" s="72">
        <f>SUM(D8:D9)</f>
        <v>21270</v>
      </c>
      <c r="E10" s="16" t="s">
        <v>23</v>
      </c>
      <c r="F10" s="18" t="s">
        <v>23</v>
      </c>
    </row>
    <row r="11" spans="1:6" ht="15" thickBot="1" x14ac:dyDescent="0.25">
      <c r="A11" s="47" t="s">
        <v>23</v>
      </c>
      <c r="B11" s="23" t="s">
        <v>23</v>
      </c>
      <c r="C11" s="23" t="s">
        <v>23</v>
      </c>
      <c r="D11" s="48" t="s">
        <v>23</v>
      </c>
      <c r="E11" s="49">
        <f>SUM(D7:D9)</f>
        <v>101585</v>
      </c>
      <c r="F11" s="50" t="s">
        <v>23</v>
      </c>
    </row>
    <row r="12" spans="1:6" ht="14.25" x14ac:dyDescent="0.2">
      <c r="A12" s="25"/>
      <c r="B12" s="26"/>
      <c r="C12" s="26"/>
      <c r="D12" s="26"/>
      <c r="E12" s="27"/>
      <c r="F12" s="28"/>
    </row>
    <row r="13" spans="1:6" ht="14.25" x14ac:dyDescent="0.2">
      <c r="A13" s="8"/>
      <c r="B13" s="8"/>
      <c r="C13" s="8"/>
      <c r="D13" s="8"/>
      <c r="E13" s="22"/>
      <c r="F13" s="20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5"/>
  <sheetViews>
    <sheetView view="pageLayout" topLeftCell="A202" zoomScaleNormal="100" workbookViewId="0">
      <selection activeCell="C239" sqref="C239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2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21"/>
      <c r="F1" s="6"/>
    </row>
    <row r="3" spans="1:6" ht="12.75" x14ac:dyDescent="0.2">
      <c r="A3" s="1" t="s">
        <v>27</v>
      </c>
      <c r="B3" s="6"/>
      <c r="C3" s="6"/>
      <c r="D3" s="6"/>
      <c r="E3" s="21"/>
    </row>
    <row r="4" spans="1:6" ht="12.75" x14ac:dyDescent="0.2">
      <c r="A4" s="1" t="s">
        <v>28</v>
      </c>
      <c r="B4" s="6"/>
      <c r="C4" s="6"/>
      <c r="D4" s="6"/>
      <c r="E4" s="21"/>
    </row>
    <row r="5" spans="1:6" ht="12.75" x14ac:dyDescent="0.2">
      <c r="A5" s="5" t="s">
        <v>5</v>
      </c>
      <c r="B5" s="1" t="s">
        <v>173</v>
      </c>
      <c r="C5" s="1"/>
    </row>
    <row r="6" spans="1:6" ht="13.5" thickBot="1" x14ac:dyDescent="0.25">
      <c r="A6" s="6"/>
      <c r="B6" s="1"/>
      <c r="C6" s="1"/>
      <c r="D6" s="1"/>
      <c r="E6" s="21"/>
    </row>
    <row r="7" spans="1:6" ht="12.75" x14ac:dyDescent="0.2">
      <c r="A7" s="34" t="s">
        <v>23</v>
      </c>
      <c r="B7" s="35" t="s">
        <v>6</v>
      </c>
      <c r="C7" s="35" t="s">
        <v>7</v>
      </c>
      <c r="D7" s="35" t="s">
        <v>8</v>
      </c>
      <c r="E7" s="36" t="s">
        <v>3</v>
      </c>
      <c r="F7" s="37" t="s">
        <v>29</v>
      </c>
    </row>
    <row r="8" spans="1:6" ht="12.75" x14ac:dyDescent="0.2">
      <c r="A8" s="68" t="s">
        <v>9</v>
      </c>
      <c r="B8" s="103" t="s">
        <v>23</v>
      </c>
      <c r="C8" s="103" t="s">
        <v>23</v>
      </c>
      <c r="D8" s="104">
        <v>5940929</v>
      </c>
      <c r="E8" s="105" t="s">
        <v>23</v>
      </c>
      <c r="F8" s="106" t="s">
        <v>23</v>
      </c>
    </row>
    <row r="9" spans="1:6" ht="12.75" x14ac:dyDescent="0.2">
      <c r="A9" s="107" t="s">
        <v>10</v>
      </c>
      <c r="B9" s="53"/>
      <c r="C9" s="53"/>
      <c r="D9" s="108"/>
      <c r="E9" s="54"/>
      <c r="F9" s="109"/>
    </row>
    <row r="10" spans="1:6" ht="25.5" x14ac:dyDescent="0.2">
      <c r="A10" s="107" t="s">
        <v>23</v>
      </c>
      <c r="B10" s="53" t="s">
        <v>174</v>
      </c>
      <c r="C10" s="53">
        <v>5</v>
      </c>
      <c r="D10" s="108">
        <v>975</v>
      </c>
      <c r="E10" s="54" t="s">
        <v>23</v>
      </c>
      <c r="F10" s="109" t="s">
        <v>175</v>
      </c>
    </row>
    <row r="11" spans="1:6" ht="12.75" x14ac:dyDescent="0.2">
      <c r="A11" s="107" t="s">
        <v>23</v>
      </c>
      <c r="B11" s="53" t="s">
        <v>174</v>
      </c>
      <c r="C11" s="53">
        <v>9</v>
      </c>
      <c r="D11" s="108">
        <v>95288</v>
      </c>
      <c r="E11" s="54"/>
      <c r="F11" s="109" t="s">
        <v>30</v>
      </c>
    </row>
    <row r="12" spans="1:6" ht="12.75" x14ac:dyDescent="0.2">
      <c r="A12" s="107" t="s">
        <v>23</v>
      </c>
      <c r="B12" s="53" t="s">
        <v>174</v>
      </c>
      <c r="C12" s="53">
        <v>9</v>
      </c>
      <c r="D12" s="108">
        <v>3736</v>
      </c>
      <c r="E12" s="54" t="s">
        <v>23</v>
      </c>
      <c r="F12" s="109" t="s">
        <v>66</v>
      </c>
    </row>
    <row r="13" spans="1:6" ht="25.5" x14ac:dyDescent="0.2">
      <c r="A13" s="107"/>
      <c r="B13" s="53" t="s">
        <v>174</v>
      </c>
      <c r="C13" s="53">
        <v>9</v>
      </c>
      <c r="D13" s="108">
        <v>581130</v>
      </c>
      <c r="E13" s="54" t="s">
        <v>23</v>
      </c>
      <c r="F13" s="109" t="s">
        <v>67</v>
      </c>
    </row>
    <row r="14" spans="1:6" ht="25.5" x14ac:dyDescent="0.2">
      <c r="A14" s="107"/>
      <c r="B14" s="53" t="s">
        <v>174</v>
      </c>
      <c r="C14" s="53">
        <v>9</v>
      </c>
      <c r="D14" s="108">
        <v>150</v>
      </c>
      <c r="E14" s="54" t="s">
        <v>23</v>
      </c>
      <c r="F14" s="109" t="s">
        <v>68</v>
      </c>
    </row>
    <row r="15" spans="1:6" ht="25.5" x14ac:dyDescent="0.2">
      <c r="A15" s="107" t="s">
        <v>23</v>
      </c>
      <c r="B15" s="53" t="s">
        <v>174</v>
      </c>
      <c r="C15" s="53">
        <v>9</v>
      </c>
      <c r="D15" s="108">
        <v>200</v>
      </c>
      <c r="E15" s="54" t="s">
        <v>23</v>
      </c>
      <c r="F15" s="109" t="s">
        <v>70</v>
      </c>
    </row>
    <row r="16" spans="1:6" ht="25.5" x14ac:dyDescent="0.2">
      <c r="A16" s="107" t="s">
        <v>23</v>
      </c>
      <c r="B16" s="53" t="s">
        <v>174</v>
      </c>
      <c r="C16" s="53">
        <v>9</v>
      </c>
      <c r="D16" s="108">
        <v>4016</v>
      </c>
      <c r="E16" s="54" t="s">
        <v>23</v>
      </c>
      <c r="F16" s="109" t="s">
        <v>35</v>
      </c>
    </row>
    <row r="17" spans="1:10" ht="25.5" x14ac:dyDescent="0.2">
      <c r="A17" s="107" t="s">
        <v>23</v>
      </c>
      <c r="B17" s="53" t="s">
        <v>174</v>
      </c>
      <c r="C17" s="53">
        <v>9</v>
      </c>
      <c r="D17" s="108">
        <v>4174</v>
      </c>
      <c r="E17" s="54" t="s">
        <v>23</v>
      </c>
      <c r="F17" s="109" t="s">
        <v>99</v>
      </c>
    </row>
    <row r="18" spans="1:10" ht="25.5" x14ac:dyDescent="0.2">
      <c r="A18" s="107"/>
      <c r="B18" s="53" t="s">
        <v>174</v>
      </c>
      <c r="C18" s="53">
        <v>9</v>
      </c>
      <c r="D18" s="108">
        <v>2125</v>
      </c>
      <c r="E18" s="54" t="s">
        <v>23</v>
      </c>
      <c r="F18" s="109" t="s">
        <v>35</v>
      </c>
    </row>
    <row r="19" spans="1:10" ht="25.5" x14ac:dyDescent="0.2">
      <c r="A19" s="107" t="s">
        <v>23</v>
      </c>
      <c r="B19" s="53" t="s">
        <v>174</v>
      </c>
      <c r="C19" s="53">
        <v>9</v>
      </c>
      <c r="D19" s="108">
        <v>3499</v>
      </c>
      <c r="E19" s="54" t="s">
        <v>23</v>
      </c>
      <c r="F19" s="109" t="s">
        <v>35</v>
      </c>
    </row>
    <row r="20" spans="1:10" ht="25.5" x14ac:dyDescent="0.2">
      <c r="A20" s="107"/>
      <c r="B20" s="53" t="s">
        <v>174</v>
      </c>
      <c r="C20" s="53">
        <v>9</v>
      </c>
      <c r="D20" s="108">
        <v>5763</v>
      </c>
      <c r="E20" s="54" t="s">
        <v>23</v>
      </c>
      <c r="F20" s="109" t="s">
        <v>35</v>
      </c>
    </row>
    <row r="21" spans="1:10" ht="25.5" x14ac:dyDescent="0.2">
      <c r="A21" s="107"/>
      <c r="B21" s="53" t="s">
        <v>174</v>
      </c>
      <c r="C21" s="53">
        <v>9</v>
      </c>
      <c r="D21" s="108">
        <v>4022</v>
      </c>
      <c r="E21" s="54" t="s">
        <v>23</v>
      </c>
      <c r="F21" s="109" t="s">
        <v>35</v>
      </c>
    </row>
    <row r="22" spans="1:10" ht="25.5" x14ac:dyDescent="0.2">
      <c r="A22" s="107"/>
      <c r="B22" s="53" t="s">
        <v>174</v>
      </c>
      <c r="C22" s="53">
        <v>9</v>
      </c>
      <c r="D22" s="108">
        <v>150</v>
      </c>
      <c r="E22" s="54" t="s">
        <v>23</v>
      </c>
      <c r="F22" s="109" t="s">
        <v>75</v>
      </c>
    </row>
    <row r="23" spans="1:10" ht="25.5" x14ac:dyDescent="0.2">
      <c r="A23" s="107"/>
      <c r="B23" s="53" t="s">
        <v>174</v>
      </c>
      <c r="C23" s="53">
        <v>9</v>
      </c>
      <c r="D23" s="108">
        <v>150</v>
      </c>
      <c r="E23" s="54" t="s">
        <v>23</v>
      </c>
      <c r="F23" s="109" t="s">
        <v>74</v>
      </c>
    </row>
    <row r="24" spans="1:10" ht="25.5" x14ac:dyDescent="0.2">
      <c r="A24" s="107"/>
      <c r="B24" s="53" t="s">
        <v>174</v>
      </c>
      <c r="C24" s="53">
        <v>9</v>
      </c>
      <c r="D24" s="108">
        <v>2820</v>
      </c>
      <c r="E24" s="54" t="s">
        <v>23</v>
      </c>
      <c r="F24" s="109" t="s">
        <v>35</v>
      </c>
    </row>
    <row r="25" spans="1:10" ht="25.5" x14ac:dyDescent="0.2">
      <c r="A25" s="107" t="s">
        <v>23</v>
      </c>
      <c r="B25" s="53" t="s">
        <v>174</v>
      </c>
      <c r="C25" s="53">
        <v>9</v>
      </c>
      <c r="D25" s="108">
        <v>1661</v>
      </c>
      <c r="E25" s="54" t="s">
        <v>23</v>
      </c>
      <c r="F25" s="109" t="s">
        <v>73</v>
      </c>
    </row>
    <row r="26" spans="1:10" ht="25.5" x14ac:dyDescent="0.2">
      <c r="A26" s="107" t="s">
        <v>23</v>
      </c>
      <c r="B26" s="53" t="s">
        <v>174</v>
      </c>
      <c r="C26" s="53">
        <v>9</v>
      </c>
      <c r="D26" s="108">
        <v>1661</v>
      </c>
      <c r="E26" s="54" t="s">
        <v>23</v>
      </c>
      <c r="F26" s="109" t="s">
        <v>72</v>
      </c>
    </row>
    <row r="27" spans="1:10" ht="25.5" x14ac:dyDescent="0.2">
      <c r="A27" s="107" t="s">
        <v>23</v>
      </c>
      <c r="B27" s="53" t="s">
        <v>174</v>
      </c>
      <c r="C27" s="53">
        <v>9</v>
      </c>
      <c r="D27" s="108">
        <v>4042</v>
      </c>
      <c r="E27" s="54" t="s">
        <v>23</v>
      </c>
      <c r="F27" s="61" t="s">
        <v>35</v>
      </c>
    </row>
    <row r="28" spans="1:10" ht="25.5" x14ac:dyDescent="0.2">
      <c r="A28" s="107"/>
      <c r="B28" s="53" t="s">
        <v>174</v>
      </c>
      <c r="C28" s="53">
        <v>9</v>
      </c>
      <c r="D28" s="108">
        <v>3692</v>
      </c>
      <c r="E28" s="54" t="s">
        <v>23</v>
      </c>
      <c r="F28" s="61" t="s">
        <v>35</v>
      </c>
    </row>
    <row r="29" spans="1:10" ht="25.5" x14ac:dyDescent="0.2">
      <c r="A29" s="107"/>
      <c r="B29" s="53" t="s">
        <v>174</v>
      </c>
      <c r="C29" s="53">
        <v>9</v>
      </c>
      <c r="D29" s="108">
        <v>3097</v>
      </c>
      <c r="E29" s="54" t="s">
        <v>23</v>
      </c>
      <c r="F29" s="61" t="s">
        <v>35</v>
      </c>
    </row>
    <row r="30" spans="1:10" ht="25.5" x14ac:dyDescent="0.2">
      <c r="A30" s="107" t="s">
        <v>23</v>
      </c>
      <c r="B30" s="53" t="s">
        <v>174</v>
      </c>
      <c r="C30" s="53">
        <v>9</v>
      </c>
      <c r="D30" s="108">
        <v>50</v>
      </c>
      <c r="E30" s="54" t="s">
        <v>23</v>
      </c>
      <c r="F30" s="61" t="s">
        <v>76</v>
      </c>
    </row>
    <row r="31" spans="1:10" ht="25.5" x14ac:dyDescent="0.2">
      <c r="A31" s="107"/>
      <c r="B31" s="53" t="s">
        <v>174</v>
      </c>
      <c r="C31" s="53">
        <v>9</v>
      </c>
      <c r="D31" s="108">
        <v>3215</v>
      </c>
      <c r="E31" s="54" t="s">
        <v>23</v>
      </c>
      <c r="F31" s="61" t="s">
        <v>35</v>
      </c>
    </row>
    <row r="32" spans="1:10" ht="25.5" x14ac:dyDescent="0.2">
      <c r="A32" s="107"/>
      <c r="B32" s="53" t="s">
        <v>174</v>
      </c>
      <c r="C32" s="53">
        <v>9</v>
      </c>
      <c r="D32" s="108">
        <v>3692</v>
      </c>
      <c r="E32" s="54" t="s">
        <v>23</v>
      </c>
      <c r="F32" s="61" t="s">
        <v>35</v>
      </c>
      <c r="H32" s="20"/>
      <c r="J32" s="20"/>
    </row>
    <row r="33" spans="1:15" ht="25.5" x14ac:dyDescent="0.2">
      <c r="A33" s="107" t="s">
        <v>23</v>
      </c>
      <c r="B33" s="53" t="s">
        <v>174</v>
      </c>
      <c r="C33" s="53">
        <v>9</v>
      </c>
      <c r="D33" s="108">
        <v>3264</v>
      </c>
      <c r="E33" s="54" t="s">
        <v>23</v>
      </c>
      <c r="F33" s="61" t="s">
        <v>35</v>
      </c>
      <c r="H33" s="20"/>
    </row>
    <row r="34" spans="1:15" ht="25.5" x14ac:dyDescent="0.2">
      <c r="A34" s="107" t="s">
        <v>23</v>
      </c>
      <c r="B34" s="53" t="s">
        <v>174</v>
      </c>
      <c r="C34" s="53">
        <v>9</v>
      </c>
      <c r="D34" s="108">
        <v>4022</v>
      </c>
      <c r="E34" s="54" t="s">
        <v>23</v>
      </c>
      <c r="F34" s="61" t="s">
        <v>35</v>
      </c>
    </row>
    <row r="35" spans="1:15" ht="25.5" x14ac:dyDescent="0.2">
      <c r="A35" s="107"/>
      <c r="B35" s="53" t="s">
        <v>174</v>
      </c>
      <c r="C35" s="53">
        <v>9</v>
      </c>
      <c r="D35" s="108">
        <v>3876</v>
      </c>
      <c r="E35" s="54" t="s">
        <v>23</v>
      </c>
      <c r="F35" s="61" t="s">
        <v>35</v>
      </c>
    </row>
    <row r="36" spans="1:15" ht="25.5" x14ac:dyDescent="0.2">
      <c r="A36" s="107"/>
      <c r="B36" s="53" t="s">
        <v>174</v>
      </c>
      <c r="C36" s="53">
        <v>9</v>
      </c>
      <c r="D36" s="108">
        <v>5256</v>
      </c>
      <c r="E36" s="54" t="s">
        <v>23</v>
      </c>
      <c r="F36" s="61" t="s">
        <v>35</v>
      </c>
      <c r="N36" s="20"/>
      <c r="O36" s="20"/>
    </row>
    <row r="37" spans="1:15" ht="25.5" x14ac:dyDescent="0.2">
      <c r="A37" s="107"/>
      <c r="B37" s="53" t="s">
        <v>174</v>
      </c>
      <c r="C37" s="53">
        <v>9</v>
      </c>
      <c r="D37" s="108">
        <v>4154</v>
      </c>
      <c r="E37" s="54" t="s">
        <v>23</v>
      </c>
      <c r="F37" s="61" t="s">
        <v>35</v>
      </c>
      <c r="N37" s="20"/>
      <c r="O37" s="20"/>
    </row>
    <row r="38" spans="1:15" ht="25.5" x14ac:dyDescent="0.2">
      <c r="A38" s="107"/>
      <c r="B38" s="53" t="s">
        <v>174</v>
      </c>
      <c r="C38" s="53">
        <v>9</v>
      </c>
      <c r="D38" s="108">
        <v>819</v>
      </c>
      <c r="E38" s="54" t="s">
        <v>23</v>
      </c>
      <c r="F38" s="61" t="s">
        <v>35</v>
      </c>
      <c r="N38" s="20"/>
      <c r="O38" s="20"/>
    </row>
    <row r="39" spans="1:15" ht="25.5" x14ac:dyDescent="0.2">
      <c r="A39" s="107"/>
      <c r="B39" s="53" t="s">
        <v>174</v>
      </c>
      <c r="C39" s="53">
        <v>9</v>
      </c>
      <c r="D39" s="108">
        <v>2089</v>
      </c>
      <c r="E39" s="54" t="s">
        <v>23</v>
      </c>
      <c r="F39" s="61" t="s">
        <v>35</v>
      </c>
      <c r="N39" s="20"/>
      <c r="O39" s="20"/>
    </row>
    <row r="40" spans="1:15" ht="12.75" x14ac:dyDescent="0.2">
      <c r="A40" s="107"/>
      <c r="B40" s="53" t="s">
        <v>174</v>
      </c>
      <c r="C40" s="53">
        <v>9</v>
      </c>
      <c r="D40" s="108">
        <v>1</v>
      </c>
      <c r="E40" s="54" t="s">
        <v>23</v>
      </c>
      <c r="F40" s="61" t="s">
        <v>66</v>
      </c>
    </row>
    <row r="41" spans="1:15" ht="25.5" x14ac:dyDescent="0.2">
      <c r="A41" s="107"/>
      <c r="B41" s="53" t="s">
        <v>174</v>
      </c>
      <c r="C41" s="53">
        <v>9</v>
      </c>
      <c r="D41" s="108">
        <v>928</v>
      </c>
      <c r="E41" s="54" t="s">
        <v>23</v>
      </c>
      <c r="F41" s="61" t="s">
        <v>35</v>
      </c>
    </row>
    <row r="42" spans="1:15" ht="25.5" x14ac:dyDescent="0.2">
      <c r="A42" s="107"/>
      <c r="B42" s="53" t="s">
        <v>174</v>
      </c>
      <c r="C42" s="53">
        <v>9</v>
      </c>
      <c r="D42" s="108">
        <v>1672</v>
      </c>
      <c r="E42" s="54" t="s">
        <v>23</v>
      </c>
      <c r="F42" s="61" t="s">
        <v>176</v>
      </c>
    </row>
    <row r="43" spans="1:15" ht="25.5" x14ac:dyDescent="0.2">
      <c r="A43" s="107"/>
      <c r="B43" s="53" t="s">
        <v>174</v>
      </c>
      <c r="C43" s="53">
        <v>9</v>
      </c>
      <c r="D43" s="108">
        <v>2804</v>
      </c>
      <c r="E43" s="54" t="s">
        <v>23</v>
      </c>
      <c r="F43" s="61" t="s">
        <v>35</v>
      </c>
    </row>
    <row r="44" spans="1:15" ht="25.5" x14ac:dyDescent="0.2">
      <c r="A44" s="107"/>
      <c r="B44" s="53" t="s">
        <v>174</v>
      </c>
      <c r="C44" s="53">
        <v>9</v>
      </c>
      <c r="D44" s="108">
        <v>4042</v>
      </c>
      <c r="E44" s="54" t="s">
        <v>23</v>
      </c>
      <c r="F44" s="61" t="s">
        <v>35</v>
      </c>
    </row>
    <row r="45" spans="1:15" ht="25.5" x14ac:dyDescent="0.2">
      <c r="A45" s="107"/>
      <c r="B45" s="53" t="s">
        <v>174</v>
      </c>
      <c r="C45" s="53">
        <v>9</v>
      </c>
      <c r="D45" s="108">
        <v>4070</v>
      </c>
      <c r="E45" s="54" t="s">
        <v>23</v>
      </c>
      <c r="F45" s="61" t="s">
        <v>35</v>
      </c>
    </row>
    <row r="46" spans="1:15" ht="25.5" x14ac:dyDescent="0.2">
      <c r="A46" s="107"/>
      <c r="B46" s="53" t="s">
        <v>174</v>
      </c>
      <c r="C46" s="53">
        <v>9</v>
      </c>
      <c r="D46" s="108">
        <v>3366</v>
      </c>
      <c r="E46" s="54" t="s">
        <v>23</v>
      </c>
      <c r="F46" s="61" t="s">
        <v>35</v>
      </c>
    </row>
    <row r="47" spans="1:15" ht="25.5" x14ac:dyDescent="0.2">
      <c r="A47" s="107"/>
      <c r="B47" s="53" t="s">
        <v>174</v>
      </c>
      <c r="C47" s="53">
        <v>9</v>
      </c>
      <c r="D47" s="108">
        <v>1873</v>
      </c>
      <c r="E47" s="54" t="s">
        <v>23</v>
      </c>
      <c r="F47" s="61" t="s">
        <v>31</v>
      </c>
    </row>
    <row r="48" spans="1:15" ht="12.75" x14ac:dyDescent="0.2">
      <c r="A48" s="107"/>
      <c r="B48" s="53" t="s">
        <v>174</v>
      </c>
      <c r="C48" s="53">
        <v>9</v>
      </c>
      <c r="D48" s="108">
        <v>369</v>
      </c>
      <c r="E48" s="54" t="s">
        <v>23</v>
      </c>
      <c r="F48" s="61" t="s">
        <v>30</v>
      </c>
    </row>
    <row r="49" spans="1:6" ht="25.5" x14ac:dyDescent="0.2">
      <c r="A49" s="107"/>
      <c r="B49" s="53" t="s">
        <v>174</v>
      </c>
      <c r="C49" s="53">
        <v>9</v>
      </c>
      <c r="D49" s="108">
        <v>196</v>
      </c>
      <c r="E49" s="54" t="s">
        <v>23</v>
      </c>
      <c r="F49" s="61" t="s">
        <v>35</v>
      </c>
    </row>
    <row r="50" spans="1:6" ht="25.5" x14ac:dyDescent="0.2">
      <c r="A50" s="107"/>
      <c r="B50" s="53" t="s">
        <v>174</v>
      </c>
      <c r="C50" s="53">
        <v>9</v>
      </c>
      <c r="D50" s="108">
        <v>4255</v>
      </c>
      <c r="E50" s="54" t="s">
        <v>23</v>
      </c>
      <c r="F50" s="109" t="s">
        <v>35</v>
      </c>
    </row>
    <row r="51" spans="1:6" ht="25.5" x14ac:dyDescent="0.2">
      <c r="A51" s="107"/>
      <c r="B51" s="53" t="s">
        <v>174</v>
      </c>
      <c r="C51" s="53">
        <v>9</v>
      </c>
      <c r="D51" s="108">
        <v>3577</v>
      </c>
      <c r="E51" s="54" t="s">
        <v>23</v>
      </c>
      <c r="F51" s="109" t="s">
        <v>35</v>
      </c>
    </row>
    <row r="52" spans="1:6" ht="25.5" x14ac:dyDescent="0.2">
      <c r="A52" s="107"/>
      <c r="B52" s="53" t="s">
        <v>174</v>
      </c>
      <c r="C52" s="53">
        <v>9</v>
      </c>
      <c r="D52" s="108">
        <v>3725</v>
      </c>
      <c r="E52" s="54" t="s">
        <v>23</v>
      </c>
      <c r="F52" s="109" t="s">
        <v>35</v>
      </c>
    </row>
    <row r="53" spans="1:6" ht="25.5" x14ac:dyDescent="0.2">
      <c r="A53" s="107"/>
      <c r="B53" s="53" t="s">
        <v>174</v>
      </c>
      <c r="C53" s="53">
        <v>9</v>
      </c>
      <c r="D53" s="108">
        <v>3863</v>
      </c>
      <c r="E53" s="54" t="s">
        <v>23</v>
      </c>
      <c r="F53" s="109" t="s">
        <v>35</v>
      </c>
    </row>
    <row r="54" spans="1:6" ht="25.5" x14ac:dyDescent="0.2">
      <c r="A54" s="107"/>
      <c r="B54" s="53" t="s">
        <v>174</v>
      </c>
      <c r="C54" s="53">
        <v>9</v>
      </c>
      <c r="D54" s="108">
        <v>2008</v>
      </c>
      <c r="E54" s="54" t="s">
        <v>23</v>
      </c>
      <c r="F54" s="109" t="s">
        <v>35</v>
      </c>
    </row>
    <row r="55" spans="1:6" ht="25.5" x14ac:dyDescent="0.2">
      <c r="A55" s="107"/>
      <c r="B55" s="53" t="s">
        <v>174</v>
      </c>
      <c r="C55" s="53">
        <v>9</v>
      </c>
      <c r="D55" s="108">
        <v>50</v>
      </c>
      <c r="E55" s="54" t="s">
        <v>23</v>
      </c>
      <c r="F55" s="109" t="s">
        <v>78</v>
      </c>
    </row>
    <row r="56" spans="1:6" ht="25.5" x14ac:dyDescent="0.2">
      <c r="A56" s="107"/>
      <c r="B56" s="53" t="s">
        <v>174</v>
      </c>
      <c r="C56" s="53">
        <v>9</v>
      </c>
      <c r="D56" s="108">
        <v>50</v>
      </c>
      <c r="E56" s="54" t="s">
        <v>23</v>
      </c>
      <c r="F56" s="109" t="s">
        <v>78</v>
      </c>
    </row>
    <row r="57" spans="1:6" ht="25.5" x14ac:dyDescent="0.2">
      <c r="A57" s="107"/>
      <c r="B57" s="53" t="s">
        <v>174</v>
      </c>
      <c r="C57" s="53">
        <v>9</v>
      </c>
      <c r="D57" s="108">
        <v>937</v>
      </c>
      <c r="E57" s="54" t="s">
        <v>23</v>
      </c>
      <c r="F57" s="109" t="s">
        <v>77</v>
      </c>
    </row>
    <row r="58" spans="1:6" ht="25.5" x14ac:dyDescent="0.2">
      <c r="A58" s="107"/>
      <c r="B58" s="53" t="s">
        <v>174</v>
      </c>
      <c r="C58" s="53">
        <v>9</v>
      </c>
      <c r="D58" s="108">
        <v>3505</v>
      </c>
      <c r="E58" s="54" t="s">
        <v>23</v>
      </c>
      <c r="F58" s="109" t="s">
        <v>35</v>
      </c>
    </row>
    <row r="59" spans="1:6" ht="25.5" x14ac:dyDescent="0.2">
      <c r="A59" s="107"/>
      <c r="B59" s="53" t="s">
        <v>174</v>
      </c>
      <c r="C59" s="53">
        <v>9</v>
      </c>
      <c r="D59" s="108">
        <v>3499</v>
      </c>
      <c r="E59" s="54" t="s">
        <v>23</v>
      </c>
      <c r="F59" s="109" t="s">
        <v>35</v>
      </c>
    </row>
    <row r="60" spans="1:6" ht="25.5" x14ac:dyDescent="0.2">
      <c r="A60" s="107"/>
      <c r="B60" s="53" t="s">
        <v>174</v>
      </c>
      <c r="C60" s="53">
        <v>9</v>
      </c>
      <c r="D60" s="108">
        <v>3939</v>
      </c>
      <c r="E60" s="54" t="s">
        <v>23</v>
      </c>
      <c r="F60" s="109" t="s">
        <v>35</v>
      </c>
    </row>
    <row r="61" spans="1:6" ht="25.5" x14ac:dyDescent="0.2">
      <c r="A61" s="107"/>
      <c r="B61" s="53" t="s">
        <v>174</v>
      </c>
      <c r="C61" s="53">
        <v>9</v>
      </c>
      <c r="D61" s="108">
        <v>3908</v>
      </c>
      <c r="E61" s="54"/>
      <c r="F61" s="109" t="s">
        <v>100</v>
      </c>
    </row>
    <row r="62" spans="1:6" ht="25.5" x14ac:dyDescent="0.2">
      <c r="A62" s="107"/>
      <c r="B62" s="53" t="s">
        <v>174</v>
      </c>
      <c r="C62" s="53">
        <v>9</v>
      </c>
      <c r="D62" s="108">
        <v>4228</v>
      </c>
      <c r="E62" s="54"/>
      <c r="F62" s="176" t="s">
        <v>35</v>
      </c>
    </row>
    <row r="63" spans="1:6" ht="25.5" x14ac:dyDescent="0.2">
      <c r="A63" s="107"/>
      <c r="B63" s="53" t="s">
        <v>174</v>
      </c>
      <c r="C63" s="53">
        <v>9</v>
      </c>
      <c r="D63" s="108">
        <v>4067</v>
      </c>
      <c r="E63" s="54"/>
      <c r="F63" s="109" t="s">
        <v>35</v>
      </c>
    </row>
    <row r="64" spans="1:6" ht="25.5" x14ac:dyDescent="0.2">
      <c r="A64" s="107"/>
      <c r="B64" s="53" t="s">
        <v>174</v>
      </c>
      <c r="C64" s="53">
        <v>9</v>
      </c>
      <c r="D64" s="108">
        <v>4016</v>
      </c>
      <c r="E64" s="54"/>
      <c r="F64" s="109" t="s">
        <v>35</v>
      </c>
    </row>
    <row r="65" spans="1:8" ht="25.5" x14ac:dyDescent="0.2">
      <c r="A65" s="107"/>
      <c r="B65" s="53" t="s">
        <v>174</v>
      </c>
      <c r="C65" s="53">
        <v>9</v>
      </c>
      <c r="D65" s="184">
        <v>3246</v>
      </c>
      <c r="E65" s="144"/>
      <c r="F65" s="176" t="s">
        <v>35</v>
      </c>
    </row>
    <row r="66" spans="1:8" ht="25.5" x14ac:dyDescent="0.2">
      <c r="A66" s="107"/>
      <c r="B66" s="53" t="s">
        <v>174</v>
      </c>
      <c r="C66" s="53">
        <v>9</v>
      </c>
      <c r="D66" s="184">
        <v>3716</v>
      </c>
      <c r="E66" s="144"/>
      <c r="F66" s="183" t="s">
        <v>35</v>
      </c>
    </row>
    <row r="67" spans="1:8" ht="25.5" x14ac:dyDescent="0.2">
      <c r="A67" s="107"/>
      <c r="B67" s="53" t="s">
        <v>174</v>
      </c>
      <c r="C67" s="53">
        <v>9</v>
      </c>
      <c r="D67" s="184">
        <v>3847</v>
      </c>
      <c r="E67" s="144"/>
      <c r="F67" s="183" t="s">
        <v>35</v>
      </c>
    </row>
    <row r="68" spans="1:8" ht="25.5" x14ac:dyDescent="0.2">
      <c r="A68" s="107"/>
      <c r="B68" s="53" t="s">
        <v>174</v>
      </c>
      <c r="C68" s="53">
        <v>9</v>
      </c>
      <c r="D68" s="184">
        <v>2812</v>
      </c>
      <c r="E68" s="144"/>
      <c r="F68" s="183" t="s">
        <v>35</v>
      </c>
    </row>
    <row r="69" spans="1:8" ht="25.5" x14ac:dyDescent="0.2">
      <c r="A69" s="107"/>
      <c r="B69" s="53" t="s">
        <v>174</v>
      </c>
      <c r="C69" s="53">
        <v>9</v>
      </c>
      <c r="D69" s="184">
        <v>155324</v>
      </c>
      <c r="E69" s="144"/>
      <c r="F69" s="183" t="s">
        <v>35</v>
      </c>
    </row>
    <row r="70" spans="1:8" ht="25.5" x14ac:dyDescent="0.2">
      <c r="A70" s="107"/>
      <c r="B70" s="53" t="s">
        <v>174</v>
      </c>
      <c r="C70" s="53">
        <v>9</v>
      </c>
      <c r="D70" s="184">
        <v>150</v>
      </c>
      <c r="E70" s="144"/>
      <c r="F70" s="183" t="s">
        <v>69</v>
      </c>
    </row>
    <row r="71" spans="1:8" ht="25.5" x14ac:dyDescent="0.2">
      <c r="A71" s="107"/>
      <c r="B71" s="53" t="s">
        <v>174</v>
      </c>
      <c r="C71" s="53">
        <v>9</v>
      </c>
      <c r="D71" s="184">
        <v>527911</v>
      </c>
      <c r="E71" s="144"/>
      <c r="F71" s="183" t="s">
        <v>31</v>
      </c>
    </row>
    <row r="72" spans="1:8" ht="25.5" x14ac:dyDescent="0.2">
      <c r="A72" s="107"/>
      <c r="B72" s="53" t="s">
        <v>174</v>
      </c>
      <c r="C72" s="53">
        <v>11</v>
      </c>
      <c r="D72" s="184">
        <v>3727</v>
      </c>
      <c r="E72" s="144"/>
      <c r="F72" s="183" t="s">
        <v>177</v>
      </c>
    </row>
    <row r="73" spans="1:8" ht="12.75" x14ac:dyDescent="0.2">
      <c r="A73" s="107"/>
      <c r="B73" s="53" t="s">
        <v>174</v>
      </c>
      <c r="C73" s="53">
        <v>16</v>
      </c>
      <c r="D73" s="184">
        <v>31</v>
      </c>
      <c r="E73" s="144"/>
      <c r="F73" s="183" t="s">
        <v>66</v>
      </c>
    </row>
    <row r="74" spans="1:8" ht="12.75" x14ac:dyDescent="0.2">
      <c r="A74" s="107"/>
      <c r="B74" s="53" t="s">
        <v>174</v>
      </c>
      <c r="C74" s="53">
        <v>16</v>
      </c>
      <c r="D74" s="184">
        <v>404</v>
      </c>
      <c r="E74" s="144"/>
      <c r="F74" s="183" t="s">
        <v>30</v>
      </c>
    </row>
    <row r="75" spans="1:8" ht="25.5" x14ac:dyDescent="0.2">
      <c r="A75" s="107"/>
      <c r="B75" s="53" t="s">
        <v>174</v>
      </c>
      <c r="C75" s="53">
        <v>16</v>
      </c>
      <c r="D75" s="184">
        <v>2236</v>
      </c>
      <c r="E75" s="144"/>
      <c r="F75" s="183" t="s">
        <v>31</v>
      </c>
    </row>
    <row r="76" spans="1:8" ht="12.75" x14ac:dyDescent="0.2">
      <c r="A76" s="107"/>
      <c r="B76" s="53" t="s">
        <v>174</v>
      </c>
      <c r="C76" s="53"/>
      <c r="D76" s="145"/>
      <c r="E76" s="144"/>
      <c r="F76" s="145"/>
    </row>
    <row r="77" spans="1:8" ht="12.75" x14ac:dyDescent="0.2">
      <c r="A77" s="57" t="s">
        <v>11</v>
      </c>
      <c r="B77" s="53" t="s">
        <v>174</v>
      </c>
      <c r="C77" s="53"/>
      <c r="D77" s="110">
        <f>SUM(D10:D75)</f>
        <v>1521140</v>
      </c>
      <c r="E77" s="54" t="s">
        <v>23</v>
      </c>
      <c r="F77" s="111" t="s">
        <v>23</v>
      </c>
    </row>
    <row r="78" spans="1:8" ht="12.75" x14ac:dyDescent="0.2">
      <c r="A78" s="112" t="s">
        <v>23</v>
      </c>
      <c r="B78" s="53" t="s">
        <v>174</v>
      </c>
      <c r="C78" s="53"/>
      <c r="D78" s="53" t="s">
        <v>23</v>
      </c>
      <c r="E78" s="54">
        <f>(D77)+D8</f>
        <v>7462069</v>
      </c>
      <c r="F78" s="111" t="s">
        <v>23</v>
      </c>
      <c r="G78" s="140"/>
      <c r="H78" s="141"/>
    </row>
    <row r="79" spans="1:8" ht="12.75" x14ac:dyDescent="0.2">
      <c r="A79" s="113" t="s">
        <v>43</v>
      </c>
      <c r="B79" s="53" t="s">
        <v>174</v>
      </c>
      <c r="C79" s="53"/>
      <c r="D79" s="114">
        <v>255016</v>
      </c>
      <c r="E79" s="54" t="s">
        <v>23</v>
      </c>
      <c r="F79" s="111" t="s">
        <v>23</v>
      </c>
    </row>
    <row r="80" spans="1:8" ht="28.5" customHeight="1" x14ac:dyDescent="0.2">
      <c r="A80" s="115" t="s">
        <v>44</v>
      </c>
      <c r="B80" s="53" t="s">
        <v>174</v>
      </c>
      <c r="C80" s="53">
        <v>9</v>
      </c>
      <c r="D80" s="116">
        <v>23515</v>
      </c>
      <c r="E80" s="54" t="s">
        <v>23</v>
      </c>
      <c r="F80" s="117" t="s">
        <v>67</v>
      </c>
    </row>
    <row r="81" spans="1:6" ht="25.5" x14ac:dyDescent="0.2">
      <c r="A81" s="112" t="s">
        <v>23</v>
      </c>
      <c r="B81" s="53" t="s">
        <v>174</v>
      </c>
      <c r="C81" s="53">
        <v>9</v>
      </c>
      <c r="D81" s="116">
        <v>5972</v>
      </c>
      <c r="E81" s="54" t="s">
        <v>23</v>
      </c>
      <c r="F81" s="117" t="s">
        <v>71</v>
      </c>
    </row>
    <row r="82" spans="1:6" ht="25.5" x14ac:dyDescent="0.2">
      <c r="A82" s="112" t="s">
        <v>23</v>
      </c>
      <c r="B82" s="53" t="s">
        <v>174</v>
      </c>
      <c r="C82" s="53">
        <v>9</v>
      </c>
      <c r="D82" s="116">
        <v>202</v>
      </c>
      <c r="E82" s="54" t="s">
        <v>23</v>
      </c>
      <c r="F82" s="59" t="s">
        <v>35</v>
      </c>
    </row>
    <row r="83" spans="1:6" ht="25.5" x14ac:dyDescent="0.2">
      <c r="A83" s="112" t="s">
        <v>23</v>
      </c>
      <c r="B83" s="53" t="s">
        <v>174</v>
      </c>
      <c r="C83" s="53">
        <v>9</v>
      </c>
      <c r="D83" s="116">
        <v>165</v>
      </c>
      <c r="E83" s="54" t="s">
        <v>23</v>
      </c>
      <c r="F83" s="59" t="s">
        <v>35</v>
      </c>
    </row>
    <row r="84" spans="1:6" ht="12.75" x14ac:dyDescent="0.2">
      <c r="A84" s="112"/>
      <c r="B84" s="53" t="s">
        <v>174</v>
      </c>
      <c r="C84" s="53">
        <v>9</v>
      </c>
      <c r="D84" s="116">
        <v>4284</v>
      </c>
      <c r="E84" s="54"/>
      <c r="F84" s="59" t="s">
        <v>30</v>
      </c>
    </row>
    <row r="85" spans="1:6" ht="25.5" x14ac:dyDescent="0.2">
      <c r="A85" s="112" t="s">
        <v>23</v>
      </c>
      <c r="B85" s="53" t="s">
        <v>174</v>
      </c>
      <c r="C85" s="53">
        <v>9</v>
      </c>
      <c r="D85" s="116">
        <v>21448</v>
      </c>
      <c r="E85" s="54" t="s">
        <v>23</v>
      </c>
      <c r="F85" s="59" t="s">
        <v>31</v>
      </c>
    </row>
    <row r="86" spans="1:6" ht="25.5" x14ac:dyDescent="0.2">
      <c r="A86" s="112" t="s">
        <v>23</v>
      </c>
      <c r="B86" s="53" t="s">
        <v>174</v>
      </c>
      <c r="C86" s="53">
        <v>9</v>
      </c>
      <c r="D86" s="116">
        <v>77</v>
      </c>
      <c r="E86" s="54" t="s">
        <v>23</v>
      </c>
      <c r="F86" s="59" t="s">
        <v>35</v>
      </c>
    </row>
    <row r="87" spans="1:6" ht="25.5" x14ac:dyDescent="0.2">
      <c r="A87" s="112"/>
      <c r="B87" s="53" t="s">
        <v>174</v>
      </c>
      <c r="C87" s="53">
        <v>9</v>
      </c>
      <c r="D87" s="116">
        <v>202</v>
      </c>
      <c r="E87" s="54"/>
      <c r="F87" s="59" t="s">
        <v>35</v>
      </c>
    </row>
    <row r="88" spans="1:6" ht="25.5" x14ac:dyDescent="0.2">
      <c r="A88" s="112"/>
      <c r="B88" s="53" t="s">
        <v>174</v>
      </c>
      <c r="C88" s="53">
        <v>9</v>
      </c>
      <c r="D88" s="116">
        <v>155</v>
      </c>
      <c r="E88" s="54"/>
      <c r="F88" s="59" t="s">
        <v>35</v>
      </c>
    </row>
    <row r="89" spans="1:6" ht="25.5" x14ac:dyDescent="0.2">
      <c r="A89" s="112"/>
      <c r="B89" s="53" t="s">
        <v>174</v>
      </c>
      <c r="C89" s="53">
        <v>9</v>
      </c>
      <c r="D89" s="116">
        <v>178</v>
      </c>
      <c r="E89" s="54"/>
      <c r="F89" s="59" t="s">
        <v>35</v>
      </c>
    </row>
    <row r="90" spans="1:6" ht="25.5" x14ac:dyDescent="0.2">
      <c r="A90" s="112"/>
      <c r="B90" s="53" t="s">
        <v>174</v>
      </c>
      <c r="C90" s="53">
        <v>9</v>
      </c>
      <c r="D90" s="116">
        <v>202</v>
      </c>
      <c r="E90" s="54"/>
      <c r="F90" s="59" t="s">
        <v>35</v>
      </c>
    </row>
    <row r="91" spans="1:6" ht="25.5" x14ac:dyDescent="0.2">
      <c r="A91" s="112"/>
      <c r="B91" s="53" t="s">
        <v>174</v>
      </c>
      <c r="C91" s="53">
        <v>9</v>
      </c>
      <c r="D91" s="116">
        <v>142</v>
      </c>
      <c r="E91" s="54"/>
      <c r="F91" s="59" t="s">
        <v>35</v>
      </c>
    </row>
    <row r="92" spans="1:6" ht="25.5" x14ac:dyDescent="0.2">
      <c r="A92" s="112"/>
      <c r="B92" s="53" t="s">
        <v>174</v>
      </c>
      <c r="C92" s="53">
        <v>9</v>
      </c>
      <c r="D92" s="116">
        <v>191</v>
      </c>
      <c r="E92" s="54"/>
      <c r="F92" s="59" t="s">
        <v>35</v>
      </c>
    </row>
    <row r="93" spans="1:6" ht="25.5" x14ac:dyDescent="0.2">
      <c r="A93" s="112"/>
      <c r="B93" s="53" t="s">
        <v>174</v>
      </c>
      <c r="C93" s="53">
        <v>9</v>
      </c>
      <c r="D93" s="116">
        <v>190</v>
      </c>
      <c r="E93" s="54"/>
      <c r="F93" s="59" t="s">
        <v>35</v>
      </c>
    </row>
    <row r="94" spans="1:6" ht="25.5" x14ac:dyDescent="0.2">
      <c r="A94" s="112"/>
      <c r="B94" s="53" t="s">
        <v>174</v>
      </c>
      <c r="C94" s="53">
        <v>9</v>
      </c>
      <c r="D94" s="116">
        <v>157</v>
      </c>
      <c r="E94" s="54"/>
      <c r="F94" s="59" t="s">
        <v>35</v>
      </c>
    </row>
    <row r="95" spans="1:6" ht="25.5" x14ac:dyDescent="0.2">
      <c r="A95" s="112"/>
      <c r="B95" s="53" t="s">
        <v>174</v>
      </c>
      <c r="C95" s="53">
        <v>9</v>
      </c>
      <c r="D95" s="116">
        <v>202</v>
      </c>
      <c r="E95" s="54"/>
      <c r="F95" s="59" t="s">
        <v>35</v>
      </c>
    </row>
    <row r="96" spans="1:6" ht="25.5" x14ac:dyDescent="0.2">
      <c r="A96" s="112"/>
      <c r="B96" s="53" t="s">
        <v>174</v>
      </c>
      <c r="C96" s="53">
        <v>9</v>
      </c>
      <c r="D96" s="116">
        <v>202</v>
      </c>
      <c r="E96" s="54"/>
      <c r="F96" s="59" t="s">
        <v>35</v>
      </c>
    </row>
    <row r="97" spans="1:6" ht="25.5" x14ac:dyDescent="0.2">
      <c r="A97" s="112"/>
      <c r="B97" s="53" t="s">
        <v>174</v>
      </c>
      <c r="C97" s="53">
        <v>9</v>
      </c>
      <c r="D97" s="116">
        <v>167</v>
      </c>
      <c r="E97" s="54"/>
      <c r="F97" s="59" t="s">
        <v>35</v>
      </c>
    </row>
    <row r="98" spans="1:6" ht="25.5" x14ac:dyDescent="0.2">
      <c r="A98" s="112"/>
      <c r="B98" s="53" t="s">
        <v>174</v>
      </c>
      <c r="C98" s="53">
        <v>9</v>
      </c>
      <c r="D98" s="116">
        <v>89</v>
      </c>
      <c r="E98" s="54"/>
      <c r="F98" s="59" t="s">
        <v>35</v>
      </c>
    </row>
    <row r="99" spans="1:6" ht="25.5" x14ac:dyDescent="0.2">
      <c r="A99" s="112"/>
      <c r="B99" s="53" t="s">
        <v>174</v>
      </c>
      <c r="C99" s="53">
        <v>9</v>
      </c>
      <c r="D99" s="116">
        <v>167</v>
      </c>
      <c r="E99" s="54"/>
      <c r="F99" s="59" t="s">
        <v>35</v>
      </c>
    </row>
    <row r="100" spans="1:6" ht="25.5" x14ac:dyDescent="0.2">
      <c r="A100" s="112" t="s">
        <v>23</v>
      </c>
      <c r="B100" s="53" t="s">
        <v>174</v>
      </c>
      <c r="C100" s="53">
        <v>9</v>
      </c>
      <c r="D100" s="116">
        <v>191</v>
      </c>
      <c r="E100" s="54" t="s">
        <v>23</v>
      </c>
      <c r="F100" s="59" t="s">
        <v>35</v>
      </c>
    </row>
    <row r="101" spans="1:6" ht="25.5" x14ac:dyDescent="0.2">
      <c r="A101" s="112" t="s">
        <v>23</v>
      </c>
      <c r="B101" s="53" t="s">
        <v>174</v>
      </c>
      <c r="C101" s="53">
        <v>9</v>
      </c>
      <c r="D101" s="116">
        <v>178</v>
      </c>
      <c r="E101" s="54" t="s">
        <v>23</v>
      </c>
      <c r="F101" s="59" t="s">
        <v>35</v>
      </c>
    </row>
    <row r="102" spans="1:6" ht="25.5" x14ac:dyDescent="0.2">
      <c r="A102" s="112"/>
      <c r="B102" s="53" t="s">
        <v>174</v>
      </c>
      <c r="C102" s="53">
        <v>9</v>
      </c>
      <c r="D102" s="116">
        <v>166</v>
      </c>
      <c r="E102" s="54"/>
      <c r="F102" s="59" t="s">
        <v>35</v>
      </c>
    </row>
    <row r="103" spans="1:6" ht="25.5" x14ac:dyDescent="0.2">
      <c r="A103" s="112"/>
      <c r="B103" s="53" t="s">
        <v>174</v>
      </c>
      <c r="C103" s="53">
        <v>9</v>
      </c>
      <c r="D103" s="116">
        <v>144</v>
      </c>
      <c r="E103" s="54"/>
      <c r="F103" s="59" t="s">
        <v>35</v>
      </c>
    </row>
    <row r="104" spans="1:6" ht="25.5" x14ac:dyDescent="0.2">
      <c r="A104" s="112"/>
      <c r="B104" s="53" t="s">
        <v>174</v>
      </c>
      <c r="C104" s="53">
        <v>9</v>
      </c>
      <c r="D104" s="116">
        <v>178</v>
      </c>
      <c r="E104" s="54"/>
      <c r="F104" s="59" t="s">
        <v>35</v>
      </c>
    </row>
    <row r="105" spans="1:6" ht="25.5" x14ac:dyDescent="0.2">
      <c r="A105" s="112"/>
      <c r="B105" s="53" t="s">
        <v>174</v>
      </c>
      <c r="C105" s="53">
        <v>9</v>
      </c>
      <c r="D105" s="116">
        <v>154</v>
      </c>
      <c r="E105" s="54" t="s">
        <v>23</v>
      </c>
      <c r="F105" s="59" t="s">
        <v>35</v>
      </c>
    </row>
    <row r="106" spans="1:6" ht="25.5" x14ac:dyDescent="0.2">
      <c r="A106" s="112"/>
      <c r="B106" s="53" t="s">
        <v>174</v>
      </c>
      <c r="C106" s="53">
        <v>9</v>
      </c>
      <c r="D106" s="116">
        <v>190</v>
      </c>
      <c r="E106" s="54"/>
      <c r="F106" s="59" t="s">
        <v>35</v>
      </c>
    </row>
    <row r="107" spans="1:6" ht="25.5" x14ac:dyDescent="0.2">
      <c r="A107" s="112"/>
      <c r="B107" s="53" t="s">
        <v>174</v>
      </c>
      <c r="C107" s="53">
        <v>9</v>
      </c>
      <c r="D107" s="116">
        <v>154</v>
      </c>
      <c r="E107" s="54" t="s">
        <v>23</v>
      </c>
      <c r="F107" s="59" t="s">
        <v>35</v>
      </c>
    </row>
    <row r="108" spans="1:6" ht="25.5" x14ac:dyDescent="0.2">
      <c r="A108" s="112"/>
      <c r="B108" s="53" t="s">
        <v>174</v>
      </c>
      <c r="C108" s="53">
        <v>9</v>
      </c>
      <c r="D108" s="116">
        <v>142</v>
      </c>
      <c r="E108" s="54"/>
      <c r="F108" s="59" t="s">
        <v>35</v>
      </c>
    </row>
    <row r="109" spans="1:6" ht="25.5" x14ac:dyDescent="0.2">
      <c r="A109" s="112"/>
      <c r="B109" s="53" t="s">
        <v>174</v>
      </c>
      <c r="C109" s="53">
        <v>9</v>
      </c>
      <c r="D109" s="116">
        <v>189</v>
      </c>
      <c r="E109" s="54"/>
      <c r="F109" s="59" t="s">
        <v>35</v>
      </c>
    </row>
    <row r="110" spans="1:6" ht="25.5" x14ac:dyDescent="0.2">
      <c r="A110" s="112"/>
      <c r="B110" s="53" t="s">
        <v>174</v>
      </c>
      <c r="C110" s="53">
        <v>9</v>
      </c>
      <c r="D110" s="116">
        <v>147</v>
      </c>
      <c r="E110" s="54"/>
      <c r="F110" s="59" t="s">
        <v>35</v>
      </c>
    </row>
    <row r="111" spans="1:6" ht="25.5" x14ac:dyDescent="0.2">
      <c r="A111" s="112"/>
      <c r="B111" s="53" t="s">
        <v>174</v>
      </c>
      <c r="C111" s="53">
        <v>9</v>
      </c>
      <c r="D111" s="116">
        <v>101</v>
      </c>
      <c r="E111" s="54"/>
      <c r="F111" s="59" t="s">
        <v>35</v>
      </c>
    </row>
    <row r="112" spans="1:6" ht="25.5" x14ac:dyDescent="0.2">
      <c r="A112" s="112"/>
      <c r="B112" s="53" t="s">
        <v>174</v>
      </c>
      <c r="C112" s="53">
        <v>9</v>
      </c>
      <c r="D112" s="116">
        <v>153</v>
      </c>
      <c r="E112" s="54"/>
      <c r="F112" s="59" t="s">
        <v>35</v>
      </c>
    </row>
    <row r="113" spans="1:20" ht="25.5" x14ac:dyDescent="0.2">
      <c r="A113" s="112"/>
      <c r="B113" s="53" t="s">
        <v>174</v>
      </c>
      <c r="C113" s="53">
        <v>9</v>
      </c>
      <c r="D113" s="116">
        <v>155</v>
      </c>
      <c r="E113" s="54"/>
      <c r="F113" s="59" t="s">
        <v>35</v>
      </c>
    </row>
    <row r="114" spans="1:20" ht="25.5" x14ac:dyDescent="0.2">
      <c r="A114" s="112"/>
      <c r="B114" s="53" t="s">
        <v>174</v>
      </c>
      <c r="C114" s="53">
        <v>9</v>
      </c>
      <c r="D114" s="116">
        <v>121</v>
      </c>
      <c r="E114" s="54"/>
      <c r="F114" s="59" t="s">
        <v>35</v>
      </c>
    </row>
    <row r="115" spans="1:20" ht="25.5" x14ac:dyDescent="0.2">
      <c r="A115" s="112" t="s">
        <v>23</v>
      </c>
      <c r="B115" s="53" t="s">
        <v>174</v>
      </c>
      <c r="C115" s="53">
        <v>9</v>
      </c>
      <c r="D115" s="116">
        <v>147</v>
      </c>
      <c r="E115" s="54" t="s">
        <v>23</v>
      </c>
      <c r="F115" s="59" t="s">
        <v>35</v>
      </c>
      <c r="N115" s="20"/>
      <c r="O115" s="20"/>
      <c r="P115" s="20"/>
      <c r="Q115" s="20"/>
      <c r="R115" s="20"/>
      <c r="S115" s="20"/>
      <c r="T115" s="20"/>
    </row>
    <row r="116" spans="1:20" ht="25.5" x14ac:dyDescent="0.2">
      <c r="A116" s="112" t="s">
        <v>23</v>
      </c>
      <c r="B116" s="53" t="s">
        <v>174</v>
      </c>
      <c r="C116" s="53">
        <v>9</v>
      </c>
      <c r="D116" s="116">
        <v>145</v>
      </c>
      <c r="E116" s="54" t="s">
        <v>23</v>
      </c>
      <c r="F116" s="59" t="s">
        <v>59</v>
      </c>
      <c r="N116" s="20"/>
      <c r="O116" s="20"/>
      <c r="P116" s="20"/>
      <c r="Q116" s="20"/>
      <c r="R116" s="20"/>
      <c r="S116" s="20"/>
      <c r="T116" s="20"/>
    </row>
    <row r="117" spans="1:20" ht="25.5" x14ac:dyDescent="0.2">
      <c r="A117" s="112"/>
      <c r="B117" s="53" t="s">
        <v>174</v>
      </c>
      <c r="C117" s="53">
        <v>9</v>
      </c>
      <c r="D117" s="116">
        <v>166</v>
      </c>
      <c r="E117" s="54"/>
      <c r="F117" s="59" t="s">
        <v>59</v>
      </c>
      <c r="N117" s="20"/>
      <c r="O117" s="20"/>
      <c r="P117" s="20"/>
      <c r="Q117" s="20"/>
      <c r="R117" s="20"/>
      <c r="S117" s="20"/>
      <c r="T117" s="20"/>
    </row>
    <row r="118" spans="1:20" ht="25.5" x14ac:dyDescent="0.2">
      <c r="A118" s="112"/>
      <c r="B118" s="53" t="s">
        <v>174</v>
      </c>
      <c r="C118" s="53">
        <v>9</v>
      </c>
      <c r="D118" s="116">
        <v>202</v>
      </c>
      <c r="E118" s="54"/>
      <c r="F118" s="59" t="s">
        <v>35</v>
      </c>
      <c r="N118" s="20"/>
      <c r="O118" s="20"/>
      <c r="P118" s="20"/>
      <c r="Q118" s="20"/>
      <c r="R118" s="20"/>
      <c r="S118" s="20"/>
      <c r="T118" s="20"/>
    </row>
    <row r="119" spans="1:20" ht="25.5" x14ac:dyDescent="0.2">
      <c r="A119" s="112"/>
      <c r="B119" s="53" t="s">
        <v>174</v>
      </c>
      <c r="C119" s="53">
        <v>9</v>
      </c>
      <c r="D119" s="116">
        <v>202</v>
      </c>
      <c r="E119" s="54"/>
      <c r="F119" s="59" t="s">
        <v>35</v>
      </c>
      <c r="N119" s="20"/>
      <c r="O119" s="20"/>
      <c r="P119" s="20"/>
      <c r="Q119" s="20"/>
      <c r="R119" s="20"/>
      <c r="S119" s="20"/>
      <c r="T119" s="20"/>
    </row>
    <row r="120" spans="1:20" ht="25.5" x14ac:dyDescent="0.2">
      <c r="A120" s="112"/>
      <c r="B120" s="53"/>
      <c r="C120" s="53">
        <v>11</v>
      </c>
      <c r="D120" s="116">
        <v>180</v>
      </c>
      <c r="E120" s="54"/>
      <c r="F120" s="59" t="s">
        <v>35</v>
      </c>
      <c r="N120" s="20"/>
      <c r="O120" s="20"/>
      <c r="P120" s="20"/>
      <c r="Q120" s="20"/>
      <c r="R120" s="20"/>
      <c r="S120" s="20"/>
      <c r="T120" s="20"/>
    </row>
    <row r="121" spans="1:20" ht="12.75" x14ac:dyDescent="0.2">
      <c r="A121" s="112"/>
      <c r="B121" s="53"/>
      <c r="C121" s="53">
        <v>16</v>
      </c>
      <c r="D121" s="116">
        <v>20</v>
      </c>
      <c r="E121" s="54"/>
      <c r="F121" s="59" t="s">
        <v>30</v>
      </c>
      <c r="N121" s="20"/>
      <c r="O121" s="20"/>
      <c r="P121" s="20"/>
      <c r="Q121" s="20"/>
      <c r="R121" s="20"/>
      <c r="S121" s="20"/>
      <c r="T121" s="20"/>
    </row>
    <row r="122" spans="1:20" ht="25.5" x14ac:dyDescent="0.2">
      <c r="A122" s="112"/>
      <c r="B122" s="53"/>
      <c r="C122" s="53">
        <v>16</v>
      </c>
      <c r="D122" s="116">
        <v>108</v>
      </c>
      <c r="E122" s="54"/>
      <c r="F122" s="59" t="s">
        <v>31</v>
      </c>
      <c r="N122" s="20"/>
      <c r="O122" s="20"/>
      <c r="P122" s="20"/>
      <c r="Q122" s="20"/>
      <c r="R122" s="20"/>
      <c r="S122" s="20"/>
      <c r="T122" s="20"/>
    </row>
    <row r="123" spans="1:20" ht="12.75" x14ac:dyDescent="0.2">
      <c r="A123" s="112"/>
      <c r="B123" s="53"/>
      <c r="C123" s="53"/>
      <c r="D123" s="116"/>
      <c r="E123" s="54"/>
      <c r="F123" s="59"/>
      <c r="N123" s="20"/>
      <c r="O123" s="20"/>
      <c r="P123" s="20"/>
      <c r="Q123" s="20"/>
      <c r="R123" s="20"/>
      <c r="S123" s="20"/>
      <c r="T123" s="20"/>
    </row>
    <row r="124" spans="1:20" ht="12.75" x14ac:dyDescent="0.2">
      <c r="A124" s="112"/>
      <c r="B124" s="53"/>
      <c r="C124" s="53"/>
      <c r="D124" s="116"/>
      <c r="E124" s="54"/>
      <c r="F124" s="59"/>
      <c r="N124" s="20"/>
      <c r="O124" s="20"/>
      <c r="P124" s="20"/>
      <c r="Q124" s="20"/>
      <c r="R124" s="20"/>
      <c r="S124" s="20"/>
      <c r="T124" s="20"/>
    </row>
    <row r="125" spans="1:20" ht="12.75" x14ac:dyDescent="0.2">
      <c r="A125" s="112"/>
      <c r="B125" s="53"/>
      <c r="C125" s="53"/>
      <c r="D125" s="116"/>
      <c r="E125" s="54"/>
      <c r="F125" s="59"/>
      <c r="N125" s="20"/>
      <c r="O125" s="20"/>
      <c r="P125" s="20"/>
      <c r="Q125" s="20"/>
      <c r="R125" s="20"/>
      <c r="S125" s="20"/>
      <c r="T125" s="20"/>
    </row>
    <row r="126" spans="1:20" ht="12.75" x14ac:dyDescent="0.2">
      <c r="A126" s="115" t="s">
        <v>45</v>
      </c>
      <c r="B126" s="53" t="s">
        <v>174</v>
      </c>
      <c r="C126" s="53" t="s">
        <v>23</v>
      </c>
      <c r="D126" s="118">
        <f>SUM(D80:D125)</f>
        <v>61440</v>
      </c>
      <c r="E126" s="54" t="s">
        <v>23</v>
      </c>
      <c r="F126" s="111" t="s">
        <v>23</v>
      </c>
      <c r="N126" s="20"/>
    </row>
    <row r="127" spans="1:20" ht="12.75" x14ac:dyDescent="0.2">
      <c r="A127" s="112" t="s">
        <v>23</v>
      </c>
      <c r="B127" s="53" t="s">
        <v>174</v>
      </c>
      <c r="C127" s="53" t="s">
        <v>23</v>
      </c>
      <c r="D127" s="53" t="s">
        <v>23</v>
      </c>
      <c r="E127" s="54">
        <f>SUM(D79+D126)</f>
        <v>316456</v>
      </c>
      <c r="F127" s="119" t="s">
        <v>23</v>
      </c>
      <c r="G127" s="20"/>
      <c r="H127" s="20"/>
      <c r="I127" s="20"/>
      <c r="J127" s="20"/>
      <c r="K127" s="20"/>
      <c r="L127" s="20"/>
      <c r="M127" s="20"/>
      <c r="N127" s="20"/>
    </row>
    <row r="128" spans="1:20" ht="12.75" x14ac:dyDescent="0.2">
      <c r="A128" s="120" t="s">
        <v>24</v>
      </c>
      <c r="B128" s="53" t="s">
        <v>174</v>
      </c>
      <c r="C128" s="121" t="s">
        <v>23</v>
      </c>
      <c r="D128" s="110">
        <v>941632</v>
      </c>
      <c r="E128" s="54" t="s">
        <v>23</v>
      </c>
      <c r="F128" s="119" t="s">
        <v>23</v>
      </c>
    </row>
    <row r="129" spans="1:6" ht="25.5" x14ac:dyDescent="0.2">
      <c r="A129" s="122" t="s">
        <v>25</v>
      </c>
      <c r="B129" s="53" t="s">
        <v>174</v>
      </c>
      <c r="C129" s="53">
        <v>9</v>
      </c>
      <c r="D129" s="108">
        <v>94834</v>
      </c>
      <c r="E129" s="54" t="s">
        <v>23</v>
      </c>
      <c r="F129" s="123" t="s">
        <v>59</v>
      </c>
    </row>
    <row r="130" spans="1:6" ht="25.5" x14ac:dyDescent="0.2">
      <c r="A130" s="124"/>
      <c r="B130" s="53" t="s">
        <v>174</v>
      </c>
      <c r="C130" s="53">
        <v>9</v>
      </c>
      <c r="D130" s="108">
        <v>24802</v>
      </c>
      <c r="E130" s="54"/>
      <c r="F130" s="123" t="s">
        <v>59</v>
      </c>
    </row>
    <row r="131" spans="1:6" ht="12.75" x14ac:dyDescent="0.2">
      <c r="A131" s="122" t="s">
        <v>23</v>
      </c>
      <c r="B131" s="53" t="s">
        <v>174</v>
      </c>
      <c r="C131" s="53">
        <v>9</v>
      </c>
      <c r="D131" s="108">
        <v>17458</v>
      </c>
      <c r="E131" s="54" t="s">
        <v>23</v>
      </c>
      <c r="F131" s="123" t="s">
        <v>30</v>
      </c>
    </row>
    <row r="132" spans="1:6" ht="25.5" x14ac:dyDescent="0.2">
      <c r="A132" s="122" t="s">
        <v>23</v>
      </c>
      <c r="B132" s="53" t="s">
        <v>174</v>
      </c>
      <c r="C132" s="53">
        <v>9</v>
      </c>
      <c r="D132" s="108">
        <v>85738</v>
      </c>
      <c r="E132" s="54" t="s">
        <v>23</v>
      </c>
      <c r="F132" s="123" t="s">
        <v>31</v>
      </c>
    </row>
    <row r="133" spans="1:6" ht="25.5" x14ac:dyDescent="0.2">
      <c r="A133" s="122"/>
      <c r="B133" s="53" t="s">
        <v>174</v>
      </c>
      <c r="C133" s="53">
        <v>9</v>
      </c>
      <c r="D133" s="108">
        <v>647</v>
      </c>
      <c r="E133" s="54" t="s">
        <v>23</v>
      </c>
      <c r="F133" s="123" t="s">
        <v>46</v>
      </c>
    </row>
    <row r="134" spans="1:6" ht="25.5" x14ac:dyDescent="0.2">
      <c r="A134" s="122"/>
      <c r="B134" s="53" t="s">
        <v>174</v>
      </c>
      <c r="C134" s="53">
        <v>9</v>
      </c>
      <c r="D134" s="108">
        <v>673</v>
      </c>
      <c r="E134" s="54" t="s">
        <v>23</v>
      </c>
      <c r="F134" s="123" t="s">
        <v>46</v>
      </c>
    </row>
    <row r="135" spans="1:6" ht="25.5" x14ac:dyDescent="0.2">
      <c r="A135" s="122"/>
      <c r="B135" s="53" t="s">
        <v>174</v>
      </c>
      <c r="C135" s="53">
        <v>9</v>
      </c>
      <c r="D135" s="108">
        <v>282</v>
      </c>
      <c r="E135" s="54" t="s">
        <v>23</v>
      </c>
      <c r="F135" s="123" t="s">
        <v>35</v>
      </c>
    </row>
    <row r="136" spans="1:6" ht="25.5" x14ac:dyDescent="0.2">
      <c r="A136" s="122" t="s">
        <v>23</v>
      </c>
      <c r="B136" s="53" t="s">
        <v>174</v>
      </c>
      <c r="C136" s="53">
        <v>9</v>
      </c>
      <c r="D136" s="108">
        <v>789</v>
      </c>
      <c r="E136" s="54" t="s">
        <v>23</v>
      </c>
      <c r="F136" s="123" t="s">
        <v>46</v>
      </c>
    </row>
    <row r="137" spans="1:6" ht="25.5" x14ac:dyDescent="0.2">
      <c r="A137" s="122" t="s">
        <v>23</v>
      </c>
      <c r="B137" s="53" t="s">
        <v>174</v>
      </c>
      <c r="C137" s="53">
        <v>9</v>
      </c>
      <c r="D137" s="108">
        <v>629</v>
      </c>
      <c r="E137" s="54" t="s">
        <v>23</v>
      </c>
      <c r="F137" s="123" t="s">
        <v>46</v>
      </c>
    </row>
    <row r="138" spans="1:6" ht="25.5" x14ac:dyDescent="0.2">
      <c r="A138" s="122" t="s">
        <v>23</v>
      </c>
      <c r="B138" s="53" t="s">
        <v>174</v>
      </c>
      <c r="C138" s="53">
        <v>9</v>
      </c>
      <c r="D138" s="108">
        <v>652</v>
      </c>
      <c r="E138" s="54" t="s">
        <v>23</v>
      </c>
      <c r="F138" s="123" t="s">
        <v>35</v>
      </c>
    </row>
    <row r="139" spans="1:6" ht="25.5" x14ac:dyDescent="0.2">
      <c r="A139" s="125" t="s">
        <v>23</v>
      </c>
      <c r="B139" s="53" t="s">
        <v>174</v>
      </c>
      <c r="C139" s="53">
        <v>9</v>
      </c>
      <c r="D139" s="126">
        <v>656</v>
      </c>
      <c r="E139" s="127" t="s">
        <v>23</v>
      </c>
      <c r="F139" s="128" t="s">
        <v>35</v>
      </c>
    </row>
    <row r="140" spans="1:6" ht="25.5" x14ac:dyDescent="0.2">
      <c r="A140" s="125"/>
      <c r="B140" s="53" t="s">
        <v>174</v>
      </c>
      <c r="C140" s="53">
        <v>9</v>
      </c>
      <c r="D140" s="126">
        <v>745</v>
      </c>
      <c r="E140" s="127" t="s">
        <v>23</v>
      </c>
      <c r="F140" s="128" t="s">
        <v>46</v>
      </c>
    </row>
    <row r="141" spans="1:6" ht="25.5" x14ac:dyDescent="0.2">
      <c r="A141" s="125"/>
      <c r="B141" s="53" t="s">
        <v>174</v>
      </c>
      <c r="C141" s="53">
        <v>9</v>
      </c>
      <c r="D141" s="126">
        <v>645</v>
      </c>
      <c r="E141" s="127" t="s">
        <v>23</v>
      </c>
      <c r="F141" s="128" t="s">
        <v>35</v>
      </c>
    </row>
    <row r="142" spans="1:6" ht="25.5" x14ac:dyDescent="0.2">
      <c r="A142" s="122" t="s">
        <v>23</v>
      </c>
      <c r="B142" s="53" t="s">
        <v>174</v>
      </c>
      <c r="C142" s="53">
        <v>9</v>
      </c>
      <c r="D142" s="129">
        <v>324</v>
      </c>
      <c r="E142" s="54" t="s">
        <v>23</v>
      </c>
      <c r="F142" s="61" t="s">
        <v>35</v>
      </c>
    </row>
    <row r="143" spans="1:6" ht="25.5" x14ac:dyDescent="0.2">
      <c r="A143" s="122"/>
      <c r="B143" s="53" t="s">
        <v>174</v>
      </c>
      <c r="C143" s="53">
        <v>9</v>
      </c>
      <c r="D143" s="129">
        <v>757</v>
      </c>
      <c r="E143" s="54"/>
      <c r="F143" s="61" t="s">
        <v>35</v>
      </c>
    </row>
    <row r="144" spans="1:6" ht="25.5" x14ac:dyDescent="0.2">
      <c r="A144" s="122" t="s">
        <v>23</v>
      </c>
      <c r="B144" s="53" t="s">
        <v>174</v>
      </c>
      <c r="C144" s="53">
        <v>9</v>
      </c>
      <c r="D144" s="129">
        <v>764</v>
      </c>
      <c r="E144" s="54" t="s">
        <v>23</v>
      </c>
      <c r="F144" s="109" t="s">
        <v>35</v>
      </c>
    </row>
    <row r="145" spans="1:6" ht="25.5" x14ac:dyDescent="0.2">
      <c r="A145" s="122"/>
      <c r="B145" s="53" t="s">
        <v>174</v>
      </c>
      <c r="C145" s="53">
        <v>9</v>
      </c>
      <c r="D145" s="129">
        <v>616</v>
      </c>
      <c r="E145" s="54"/>
      <c r="F145" s="109" t="s">
        <v>35</v>
      </c>
    </row>
    <row r="146" spans="1:6" ht="25.5" x14ac:dyDescent="0.2">
      <c r="A146" s="122"/>
      <c r="B146" s="53" t="s">
        <v>174</v>
      </c>
      <c r="C146" s="53">
        <v>9</v>
      </c>
      <c r="D146" s="129">
        <v>65</v>
      </c>
      <c r="E146" s="54"/>
      <c r="F146" s="109" t="s">
        <v>46</v>
      </c>
    </row>
    <row r="147" spans="1:6" ht="25.5" x14ac:dyDescent="0.2">
      <c r="A147" s="122"/>
      <c r="B147" s="53" t="s">
        <v>174</v>
      </c>
      <c r="C147" s="53">
        <v>9</v>
      </c>
      <c r="D147" s="129">
        <v>299</v>
      </c>
      <c r="E147" s="54"/>
      <c r="F147" s="109" t="s">
        <v>35</v>
      </c>
    </row>
    <row r="148" spans="1:6" ht="25.5" x14ac:dyDescent="0.2">
      <c r="A148" s="122"/>
      <c r="B148" s="53" t="s">
        <v>174</v>
      </c>
      <c r="C148" s="53">
        <v>9</v>
      </c>
      <c r="D148" s="129">
        <v>769</v>
      </c>
      <c r="E148" s="54"/>
      <c r="F148" s="109" t="s">
        <v>46</v>
      </c>
    </row>
    <row r="149" spans="1:6" ht="25.5" x14ac:dyDescent="0.2">
      <c r="A149" s="122"/>
      <c r="B149" s="53" t="s">
        <v>174</v>
      </c>
      <c r="C149" s="53">
        <v>9</v>
      </c>
      <c r="D149" s="129">
        <v>714</v>
      </c>
      <c r="E149" s="54"/>
      <c r="F149" s="109" t="s">
        <v>35</v>
      </c>
    </row>
    <row r="150" spans="1:6" ht="25.5" x14ac:dyDescent="0.2">
      <c r="A150" s="122"/>
      <c r="B150" s="53" t="s">
        <v>174</v>
      </c>
      <c r="C150" s="53">
        <v>9</v>
      </c>
      <c r="D150" s="129">
        <v>473</v>
      </c>
      <c r="E150" s="54"/>
      <c r="F150" s="109" t="s">
        <v>46</v>
      </c>
    </row>
    <row r="151" spans="1:6" ht="25.5" x14ac:dyDescent="0.2">
      <c r="A151" s="122"/>
      <c r="B151" s="53" t="s">
        <v>174</v>
      </c>
      <c r="C151" s="53">
        <v>9</v>
      </c>
      <c r="D151" s="129">
        <v>555</v>
      </c>
      <c r="E151" s="54"/>
      <c r="F151" s="109" t="s">
        <v>35</v>
      </c>
    </row>
    <row r="152" spans="1:6" ht="25.5" x14ac:dyDescent="0.2">
      <c r="A152" s="122"/>
      <c r="B152" s="53" t="s">
        <v>174</v>
      </c>
      <c r="C152" s="53">
        <v>9</v>
      </c>
      <c r="D152" s="129">
        <v>600</v>
      </c>
      <c r="E152" s="54"/>
      <c r="F152" s="109" t="s">
        <v>35</v>
      </c>
    </row>
    <row r="153" spans="1:6" ht="25.5" x14ac:dyDescent="0.2">
      <c r="A153" s="122"/>
      <c r="B153" s="53" t="s">
        <v>174</v>
      </c>
      <c r="C153" s="53">
        <v>9</v>
      </c>
      <c r="D153" s="129">
        <v>648</v>
      </c>
      <c r="E153" s="54"/>
      <c r="F153" s="109" t="s">
        <v>35</v>
      </c>
    </row>
    <row r="154" spans="1:6" ht="25.5" x14ac:dyDescent="0.2">
      <c r="A154" s="122"/>
      <c r="B154" s="53" t="s">
        <v>174</v>
      </c>
      <c r="C154" s="53">
        <v>9</v>
      </c>
      <c r="D154" s="129">
        <v>344</v>
      </c>
      <c r="E154" s="54"/>
      <c r="F154" s="109" t="s">
        <v>35</v>
      </c>
    </row>
    <row r="155" spans="1:6" ht="25.5" x14ac:dyDescent="0.2">
      <c r="A155" s="122"/>
      <c r="B155" s="53" t="s">
        <v>174</v>
      </c>
      <c r="C155" s="53">
        <v>9</v>
      </c>
      <c r="D155" s="129">
        <v>42</v>
      </c>
      <c r="E155" s="54"/>
      <c r="F155" s="109" t="s">
        <v>31</v>
      </c>
    </row>
    <row r="156" spans="1:6" ht="12.75" x14ac:dyDescent="0.2">
      <c r="A156" s="122"/>
      <c r="B156" s="53" t="s">
        <v>174</v>
      </c>
      <c r="C156" s="53">
        <v>9</v>
      </c>
      <c r="D156" s="129">
        <v>16</v>
      </c>
      <c r="E156" s="54"/>
      <c r="F156" s="109" t="s">
        <v>30</v>
      </c>
    </row>
    <row r="157" spans="1:6" ht="25.5" x14ac:dyDescent="0.2">
      <c r="A157" s="122"/>
      <c r="B157" s="53" t="s">
        <v>174</v>
      </c>
      <c r="C157" s="53">
        <v>9</v>
      </c>
      <c r="D157" s="129">
        <v>382</v>
      </c>
      <c r="E157" s="54"/>
      <c r="F157" s="109" t="s">
        <v>46</v>
      </c>
    </row>
    <row r="158" spans="1:6" ht="25.5" x14ac:dyDescent="0.2">
      <c r="A158" s="122"/>
      <c r="B158" s="53" t="s">
        <v>174</v>
      </c>
      <c r="C158" s="53">
        <v>9</v>
      </c>
      <c r="D158" s="129">
        <v>580</v>
      </c>
      <c r="E158" s="54"/>
      <c r="F158" s="109" t="s">
        <v>35</v>
      </c>
    </row>
    <row r="159" spans="1:6" ht="25.5" x14ac:dyDescent="0.2">
      <c r="A159" s="122"/>
      <c r="B159" s="53" t="s">
        <v>174</v>
      </c>
      <c r="C159" s="53">
        <v>9</v>
      </c>
      <c r="D159" s="129">
        <v>605</v>
      </c>
      <c r="E159" s="54"/>
      <c r="F159" s="109" t="s">
        <v>35</v>
      </c>
    </row>
    <row r="160" spans="1:6" ht="25.5" x14ac:dyDescent="0.2">
      <c r="A160" s="122"/>
      <c r="B160" s="53" t="s">
        <v>174</v>
      </c>
      <c r="C160" s="53">
        <v>9</v>
      </c>
      <c r="D160" s="129">
        <v>673</v>
      </c>
      <c r="E160" s="54"/>
      <c r="F160" s="109" t="s">
        <v>35</v>
      </c>
    </row>
    <row r="161" spans="1:6" ht="25.5" x14ac:dyDescent="0.2">
      <c r="A161" s="122"/>
      <c r="B161" s="53" t="s">
        <v>174</v>
      </c>
      <c r="C161" s="53">
        <v>9</v>
      </c>
      <c r="D161" s="129">
        <v>601</v>
      </c>
      <c r="E161" s="54"/>
      <c r="F161" s="109" t="s">
        <v>35</v>
      </c>
    </row>
    <row r="162" spans="1:6" ht="25.5" x14ac:dyDescent="0.2">
      <c r="A162" s="122"/>
      <c r="B162" s="53" t="s">
        <v>174</v>
      </c>
      <c r="C162" s="53">
        <v>9</v>
      </c>
      <c r="D162" s="129">
        <v>760</v>
      </c>
      <c r="E162" s="54"/>
      <c r="F162" s="109" t="s">
        <v>35</v>
      </c>
    </row>
    <row r="163" spans="1:6" ht="25.5" x14ac:dyDescent="0.2">
      <c r="A163" s="122"/>
      <c r="B163" s="53" t="s">
        <v>174</v>
      </c>
      <c r="C163" s="53">
        <v>9</v>
      </c>
      <c r="D163" s="129">
        <v>717</v>
      </c>
      <c r="E163" s="54"/>
      <c r="F163" s="109" t="s">
        <v>35</v>
      </c>
    </row>
    <row r="164" spans="1:6" ht="25.5" x14ac:dyDescent="0.2">
      <c r="A164" s="122"/>
      <c r="B164" s="53" t="s">
        <v>174</v>
      </c>
      <c r="C164" s="53">
        <v>9</v>
      </c>
      <c r="D164" s="129">
        <v>927</v>
      </c>
      <c r="E164" s="54"/>
      <c r="F164" s="109" t="s">
        <v>35</v>
      </c>
    </row>
    <row r="165" spans="1:6" ht="25.5" x14ac:dyDescent="0.2">
      <c r="A165" s="122"/>
      <c r="B165" s="53" t="s">
        <v>174</v>
      </c>
      <c r="C165" s="53">
        <v>9</v>
      </c>
      <c r="D165" s="129">
        <v>760</v>
      </c>
      <c r="E165" s="54"/>
      <c r="F165" s="109" t="s">
        <v>35</v>
      </c>
    </row>
    <row r="166" spans="1:6" ht="25.5" x14ac:dyDescent="0.2">
      <c r="A166" s="122"/>
      <c r="B166" s="53" t="s">
        <v>174</v>
      </c>
      <c r="C166" s="53">
        <v>9</v>
      </c>
      <c r="D166" s="129">
        <v>769</v>
      </c>
      <c r="E166" s="54"/>
      <c r="F166" s="109" t="s">
        <v>35</v>
      </c>
    </row>
    <row r="167" spans="1:6" ht="25.5" x14ac:dyDescent="0.2">
      <c r="A167" s="122"/>
      <c r="B167" s="53" t="s">
        <v>174</v>
      </c>
      <c r="C167" s="53">
        <v>9</v>
      </c>
      <c r="D167" s="129">
        <v>656</v>
      </c>
      <c r="E167" s="54"/>
      <c r="F167" s="109" t="s">
        <v>35</v>
      </c>
    </row>
    <row r="168" spans="1:6" ht="25.5" x14ac:dyDescent="0.2">
      <c r="A168" s="122"/>
      <c r="B168" s="53" t="s">
        <v>174</v>
      </c>
      <c r="C168" s="53">
        <v>9</v>
      </c>
      <c r="D168" s="129">
        <v>733</v>
      </c>
      <c r="E168" s="54"/>
      <c r="F168" s="109" t="s">
        <v>35</v>
      </c>
    </row>
    <row r="169" spans="1:6" ht="25.5" x14ac:dyDescent="0.2">
      <c r="A169" s="122"/>
      <c r="B169" s="53" t="s">
        <v>174</v>
      </c>
      <c r="C169" s="53">
        <v>9</v>
      </c>
      <c r="D169" s="129">
        <v>764</v>
      </c>
      <c r="E169" s="54"/>
      <c r="F169" s="109" t="s">
        <v>35</v>
      </c>
    </row>
    <row r="170" spans="1:6" ht="25.5" x14ac:dyDescent="0.2">
      <c r="A170" s="122"/>
      <c r="B170" s="53" t="s">
        <v>174</v>
      </c>
      <c r="C170" s="53">
        <v>9</v>
      </c>
      <c r="D170" s="129">
        <v>293</v>
      </c>
      <c r="E170" s="54"/>
      <c r="F170" s="109" t="s">
        <v>35</v>
      </c>
    </row>
    <row r="171" spans="1:6" ht="25.5" x14ac:dyDescent="0.2">
      <c r="A171" s="122"/>
      <c r="B171" s="53" t="s">
        <v>174</v>
      </c>
      <c r="C171" s="53">
        <v>9</v>
      </c>
      <c r="D171" s="129">
        <v>292</v>
      </c>
      <c r="E171" s="54"/>
      <c r="F171" s="109" t="s">
        <v>35</v>
      </c>
    </row>
    <row r="172" spans="1:6" ht="25.5" x14ac:dyDescent="0.2">
      <c r="A172" s="122"/>
      <c r="B172" s="53"/>
      <c r="C172" s="53">
        <v>11</v>
      </c>
      <c r="D172" s="129">
        <v>616</v>
      </c>
      <c r="E172" s="54"/>
      <c r="F172" s="109" t="s">
        <v>35</v>
      </c>
    </row>
    <row r="173" spans="1:6" ht="12.75" x14ac:dyDescent="0.2">
      <c r="A173" s="122"/>
      <c r="B173" s="53"/>
      <c r="C173" s="53">
        <v>16</v>
      </c>
      <c r="D173" s="129">
        <v>67</v>
      </c>
      <c r="E173" s="54"/>
      <c r="F173" s="109" t="s">
        <v>30</v>
      </c>
    </row>
    <row r="174" spans="1:6" ht="25.5" x14ac:dyDescent="0.2">
      <c r="A174" s="122"/>
      <c r="B174" s="53"/>
      <c r="C174" s="53">
        <v>16</v>
      </c>
      <c r="D174" s="129">
        <v>372</v>
      </c>
      <c r="E174" s="54"/>
      <c r="F174" s="109" t="s">
        <v>31</v>
      </c>
    </row>
    <row r="175" spans="1:6" ht="12.75" x14ac:dyDescent="0.2">
      <c r="A175" s="122"/>
      <c r="B175" s="53" t="s">
        <v>174</v>
      </c>
      <c r="C175" s="53">
        <v>9</v>
      </c>
      <c r="D175" s="129"/>
      <c r="E175" s="54"/>
      <c r="F175" s="109"/>
    </row>
    <row r="176" spans="1:6" ht="12.75" x14ac:dyDescent="0.2">
      <c r="A176" s="57" t="s">
        <v>26</v>
      </c>
      <c r="B176" s="53" t="s">
        <v>174</v>
      </c>
      <c r="C176" s="53">
        <v>9</v>
      </c>
      <c r="D176" s="130">
        <f>SUM(D129:D175)</f>
        <v>246103</v>
      </c>
      <c r="E176" s="54" t="s">
        <v>23</v>
      </c>
      <c r="F176" s="131" t="s">
        <v>23</v>
      </c>
    </row>
    <row r="177" spans="1:8" ht="12.75" x14ac:dyDescent="0.2">
      <c r="A177" s="120"/>
      <c r="B177" s="53" t="s">
        <v>174</v>
      </c>
      <c r="C177" s="53" t="s">
        <v>23</v>
      </c>
      <c r="D177" s="53" t="s">
        <v>23</v>
      </c>
      <c r="E177" s="54">
        <f>SUM(D176)+D128</f>
        <v>1187735</v>
      </c>
      <c r="F177" s="131" t="s">
        <v>23</v>
      </c>
    </row>
    <row r="178" spans="1:8" ht="12.75" x14ac:dyDescent="0.2">
      <c r="A178" s="132" t="s">
        <v>12</v>
      </c>
      <c r="B178" s="53" t="s">
        <v>174</v>
      </c>
      <c r="C178" s="53" t="s">
        <v>23</v>
      </c>
      <c r="D178" s="133">
        <v>24170</v>
      </c>
      <c r="E178" s="54" t="s">
        <v>23</v>
      </c>
      <c r="F178" s="119" t="s">
        <v>23</v>
      </c>
      <c r="G178" s="20"/>
      <c r="H178" s="20"/>
    </row>
    <row r="179" spans="1:8" ht="25.5" x14ac:dyDescent="0.2">
      <c r="A179" s="122" t="s">
        <v>13</v>
      </c>
      <c r="B179" s="53" t="s">
        <v>174</v>
      </c>
      <c r="C179" s="53">
        <v>9</v>
      </c>
      <c r="D179" s="134">
        <v>2093</v>
      </c>
      <c r="E179" s="54"/>
      <c r="F179" s="61" t="s">
        <v>59</v>
      </c>
      <c r="G179" s="20"/>
      <c r="H179" s="20"/>
    </row>
    <row r="180" spans="1:8" ht="25.5" x14ac:dyDescent="0.2">
      <c r="A180" s="122" t="s">
        <v>23</v>
      </c>
      <c r="B180" s="53" t="s">
        <v>174</v>
      </c>
      <c r="C180" s="53">
        <v>9</v>
      </c>
      <c r="D180" s="108">
        <v>1197</v>
      </c>
      <c r="E180" s="54"/>
      <c r="F180" s="61" t="s">
        <v>59</v>
      </c>
    </row>
    <row r="181" spans="1:8" ht="12.75" x14ac:dyDescent="0.2">
      <c r="A181" s="122" t="s">
        <v>23</v>
      </c>
      <c r="B181" s="53" t="s">
        <v>174</v>
      </c>
      <c r="C181" s="53">
        <v>9</v>
      </c>
      <c r="D181" s="108">
        <v>424</v>
      </c>
      <c r="E181" s="54"/>
      <c r="F181" s="61" t="s">
        <v>30</v>
      </c>
    </row>
    <row r="182" spans="1:8" ht="25.5" x14ac:dyDescent="0.2">
      <c r="A182" s="122"/>
      <c r="B182" s="53" t="s">
        <v>174</v>
      </c>
      <c r="C182" s="53">
        <v>9</v>
      </c>
      <c r="D182" s="108">
        <v>267</v>
      </c>
      <c r="E182" s="54"/>
      <c r="F182" s="61" t="s">
        <v>35</v>
      </c>
    </row>
    <row r="183" spans="1:8" ht="25.5" x14ac:dyDescent="0.2">
      <c r="A183" s="122" t="s">
        <v>23</v>
      </c>
      <c r="B183" s="53" t="s">
        <v>174</v>
      </c>
      <c r="C183" s="53">
        <v>9</v>
      </c>
      <c r="D183" s="108">
        <v>2142</v>
      </c>
      <c r="E183" s="54"/>
      <c r="F183" s="109" t="s">
        <v>31</v>
      </c>
    </row>
    <row r="184" spans="1:8" ht="12.75" x14ac:dyDescent="0.2">
      <c r="A184" s="57" t="s">
        <v>14</v>
      </c>
      <c r="B184" s="53" t="s">
        <v>174</v>
      </c>
      <c r="C184" s="53" t="s">
        <v>23</v>
      </c>
      <c r="D184" s="130">
        <f>SUM(D179:D183)</f>
        <v>6123</v>
      </c>
      <c r="E184" s="105" t="s">
        <v>23</v>
      </c>
      <c r="F184" s="135" t="s">
        <v>23</v>
      </c>
    </row>
    <row r="185" spans="1:8" ht="12.75" x14ac:dyDescent="0.2">
      <c r="A185" s="52" t="s">
        <v>23</v>
      </c>
      <c r="B185" s="53" t="s">
        <v>174</v>
      </c>
      <c r="C185" s="53" t="s">
        <v>23</v>
      </c>
      <c r="D185" s="53" t="s">
        <v>23</v>
      </c>
      <c r="E185" s="55">
        <f>SUM(D184)+D178</f>
        <v>30293</v>
      </c>
      <c r="F185" s="135" t="s">
        <v>23</v>
      </c>
    </row>
    <row r="186" spans="1:8" ht="12.75" x14ac:dyDescent="0.2">
      <c r="A186" s="68" t="s">
        <v>39</v>
      </c>
      <c r="B186" s="53" t="s">
        <v>174</v>
      </c>
      <c r="C186" s="53" t="s">
        <v>23</v>
      </c>
      <c r="D186" s="118">
        <v>210314</v>
      </c>
      <c r="E186" s="55" t="s">
        <v>23</v>
      </c>
      <c r="F186" s="135" t="s">
        <v>23</v>
      </c>
    </row>
    <row r="187" spans="1:8" ht="12.75" x14ac:dyDescent="0.2">
      <c r="A187" s="136" t="s">
        <v>40</v>
      </c>
      <c r="B187" s="53" t="s">
        <v>174</v>
      </c>
      <c r="C187" s="53">
        <v>9</v>
      </c>
      <c r="D187" s="116">
        <v>16172</v>
      </c>
      <c r="E187" s="55" t="s">
        <v>23</v>
      </c>
      <c r="F187" s="56" t="s">
        <v>59</v>
      </c>
    </row>
    <row r="188" spans="1:8" ht="12.75" x14ac:dyDescent="0.2">
      <c r="A188" s="136" t="s">
        <v>23</v>
      </c>
      <c r="B188" s="53" t="s">
        <v>174</v>
      </c>
      <c r="C188" s="53">
        <v>9</v>
      </c>
      <c r="D188" s="116">
        <v>1380</v>
      </c>
      <c r="E188" s="55" t="s">
        <v>23</v>
      </c>
      <c r="F188" s="59" t="s">
        <v>30</v>
      </c>
    </row>
    <row r="189" spans="1:8" ht="25.5" x14ac:dyDescent="0.2">
      <c r="A189" s="136" t="s">
        <v>23</v>
      </c>
      <c r="B189" s="53" t="s">
        <v>174</v>
      </c>
      <c r="C189" s="53">
        <v>9</v>
      </c>
      <c r="D189" s="116">
        <v>8698</v>
      </c>
      <c r="E189" s="55"/>
      <c r="F189" s="59" t="s">
        <v>31</v>
      </c>
    </row>
    <row r="190" spans="1:8" ht="25.5" x14ac:dyDescent="0.2">
      <c r="A190" s="136" t="s">
        <v>23</v>
      </c>
      <c r="B190" s="53" t="s">
        <v>174</v>
      </c>
      <c r="C190" s="53">
        <v>9</v>
      </c>
      <c r="D190" s="116">
        <v>6033</v>
      </c>
      <c r="E190" s="55" t="s">
        <v>23</v>
      </c>
      <c r="F190" s="59" t="s">
        <v>35</v>
      </c>
    </row>
    <row r="191" spans="1:8" ht="25.5" x14ac:dyDescent="0.2">
      <c r="A191" s="136"/>
      <c r="B191" s="53" t="s">
        <v>174</v>
      </c>
      <c r="C191" s="53">
        <v>9</v>
      </c>
      <c r="D191" s="116">
        <v>689</v>
      </c>
      <c r="E191" s="55"/>
      <c r="F191" s="59" t="s">
        <v>35</v>
      </c>
    </row>
    <row r="192" spans="1:8" ht="25.5" x14ac:dyDescent="0.2">
      <c r="A192" s="136"/>
      <c r="B192" s="53" t="s">
        <v>174</v>
      </c>
      <c r="C192" s="53">
        <v>9</v>
      </c>
      <c r="D192" s="116">
        <v>1818</v>
      </c>
      <c r="E192" s="55"/>
      <c r="F192" s="59" t="s">
        <v>59</v>
      </c>
    </row>
    <row r="193" spans="1:6" ht="25.5" x14ac:dyDescent="0.2">
      <c r="A193" s="136"/>
      <c r="B193" s="53" t="s">
        <v>174</v>
      </c>
      <c r="C193" s="53">
        <v>9</v>
      </c>
      <c r="D193" s="116">
        <v>2478</v>
      </c>
      <c r="E193" s="55"/>
      <c r="F193" s="59" t="s">
        <v>35</v>
      </c>
    </row>
    <row r="194" spans="1:6" ht="12.75" x14ac:dyDescent="0.2">
      <c r="A194" s="112"/>
      <c r="B194" s="53" t="s">
        <v>174</v>
      </c>
      <c r="C194" s="53">
        <v>9</v>
      </c>
      <c r="D194" s="116">
        <v>310</v>
      </c>
      <c r="E194" s="55"/>
      <c r="F194" s="59" t="s">
        <v>30</v>
      </c>
    </row>
    <row r="195" spans="1:6" ht="12.75" x14ac:dyDescent="0.2">
      <c r="A195" s="112"/>
      <c r="B195" s="53"/>
      <c r="C195" s="53"/>
      <c r="D195" s="116"/>
      <c r="E195" s="55"/>
      <c r="F195" s="59"/>
    </row>
    <row r="196" spans="1:6" ht="25.5" x14ac:dyDescent="0.2">
      <c r="A196" s="112"/>
      <c r="B196" s="53" t="s">
        <v>174</v>
      </c>
      <c r="C196" s="53">
        <v>9</v>
      </c>
      <c r="D196" s="116">
        <v>1502</v>
      </c>
      <c r="E196" s="55"/>
      <c r="F196" s="59" t="s">
        <v>31</v>
      </c>
    </row>
    <row r="197" spans="1:6" ht="12.75" x14ac:dyDescent="0.2">
      <c r="A197" s="57" t="s">
        <v>41</v>
      </c>
      <c r="B197" s="53" t="s">
        <v>174</v>
      </c>
      <c r="C197" s="53" t="s">
        <v>23</v>
      </c>
      <c r="D197" s="118">
        <f>SUM(D187:D196)</f>
        <v>39080</v>
      </c>
      <c r="E197" s="55"/>
      <c r="F197" s="69" t="s">
        <v>23</v>
      </c>
    </row>
    <row r="198" spans="1:6" ht="12.75" x14ac:dyDescent="0.2">
      <c r="A198" s="52" t="s">
        <v>23</v>
      </c>
      <c r="B198" s="53" t="s">
        <v>174</v>
      </c>
      <c r="C198" s="53" t="s">
        <v>23</v>
      </c>
      <c r="D198" s="53" t="s">
        <v>23</v>
      </c>
      <c r="E198" s="55">
        <f>D186+D197</f>
        <v>249394</v>
      </c>
      <c r="F198" s="69" t="s">
        <v>23</v>
      </c>
    </row>
    <row r="199" spans="1:6" ht="12.75" x14ac:dyDescent="0.2">
      <c r="A199" s="168" t="s">
        <v>49</v>
      </c>
      <c r="B199" s="53" t="s">
        <v>174</v>
      </c>
      <c r="C199" s="53" t="s">
        <v>23</v>
      </c>
      <c r="D199" s="172">
        <v>102496.34</v>
      </c>
      <c r="E199" s="55" t="s">
        <v>23</v>
      </c>
      <c r="F199" s="69" t="s">
        <v>23</v>
      </c>
    </row>
    <row r="200" spans="1:6" ht="12.75" x14ac:dyDescent="0.2">
      <c r="A200" s="168"/>
      <c r="B200" s="53" t="s">
        <v>174</v>
      </c>
      <c r="C200" s="53">
        <v>9</v>
      </c>
      <c r="D200" s="53">
        <v>887</v>
      </c>
      <c r="E200" s="173"/>
      <c r="F200" s="177" t="s">
        <v>94</v>
      </c>
    </row>
    <row r="201" spans="1:6" ht="12.75" x14ac:dyDescent="0.2">
      <c r="A201" s="168"/>
      <c r="B201" s="53" t="s">
        <v>174</v>
      </c>
      <c r="C201" s="53">
        <v>10</v>
      </c>
      <c r="D201" s="53">
        <v>599</v>
      </c>
      <c r="E201" s="173"/>
      <c r="F201" s="177" t="s">
        <v>94</v>
      </c>
    </row>
    <row r="202" spans="1:6" ht="12.75" x14ac:dyDescent="0.2">
      <c r="A202" s="168"/>
      <c r="B202" s="53" t="s">
        <v>174</v>
      </c>
      <c r="C202" s="53">
        <v>10</v>
      </c>
      <c r="D202" s="53">
        <v>599</v>
      </c>
      <c r="E202" s="173"/>
      <c r="F202" s="177" t="s">
        <v>94</v>
      </c>
    </row>
    <row r="203" spans="1:6" ht="12.75" x14ac:dyDescent="0.2">
      <c r="A203" s="168"/>
      <c r="B203" s="53" t="s">
        <v>174</v>
      </c>
      <c r="C203" s="53">
        <v>15</v>
      </c>
      <c r="D203" s="53">
        <v>-23</v>
      </c>
      <c r="E203" s="173"/>
      <c r="F203" s="177" t="s">
        <v>178</v>
      </c>
    </row>
    <row r="204" spans="1:6" ht="12.75" x14ac:dyDescent="0.2">
      <c r="A204" s="168"/>
      <c r="B204" s="53" t="s">
        <v>174</v>
      </c>
      <c r="C204" s="53">
        <v>15</v>
      </c>
      <c r="D204" s="53">
        <v>-23</v>
      </c>
      <c r="E204" s="173"/>
      <c r="F204" s="177" t="s">
        <v>178</v>
      </c>
    </row>
    <row r="205" spans="1:6" ht="12.75" x14ac:dyDescent="0.2">
      <c r="A205" s="168"/>
      <c r="B205" s="53" t="s">
        <v>174</v>
      </c>
      <c r="C205" s="53">
        <v>17</v>
      </c>
      <c r="D205" s="53">
        <v>-23</v>
      </c>
      <c r="E205" s="173"/>
      <c r="F205" s="177" t="s">
        <v>178</v>
      </c>
    </row>
    <row r="206" spans="1:6" ht="12.75" x14ac:dyDescent="0.2">
      <c r="A206" s="168"/>
      <c r="B206" s="53" t="s">
        <v>174</v>
      </c>
      <c r="C206" s="53">
        <v>19</v>
      </c>
      <c r="D206" s="53">
        <v>-23</v>
      </c>
      <c r="E206" s="173"/>
      <c r="F206" s="177" t="s">
        <v>178</v>
      </c>
    </row>
    <row r="207" spans="1:6" ht="12.75" x14ac:dyDescent="0.2">
      <c r="A207" s="168"/>
      <c r="B207" s="53" t="s">
        <v>174</v>
      </c>
      <c r="C207" s="53">
        <v>22</v>
      </c>
      <c r="D207" s="53">
        <v>-23</v>
      </c>
      <c r="E207" s="173"/>
      <c r="F207" s="177" t="s">
        <v>178</v>
      </c>
    </row>
    <row r="208" spans="1:6" ht="12.75" x14ac:dyDescent="0.2">
      <c r="A208" s="168"/>
      <c r="B208" s="53" t="s">
        <v>174</v>
      </c>
      <c r="C208" s="53">
        <v>31</v>
      </c>
      <c r="D208" s="53">
        <v>599</v>
      </c>
      <c r="E208" s="173"/>
      <c r="F208" s="177" t="s">
        <v>94</v>
      </c>
    </row>
    <row r="209" spans="1:6" ht="12.75" x14ac:dyDescent="0.2">
      <c r="A209" s="168"/>
      <c r="B209" s="53"/>
      <c r="C209" s="53"/>
      <c r="D209" s="53">
        <v>38737.08</v>
      </c>
      <c r="E209" s="173"/>
      <c r="F209" s="177"/>
    </row>
    <row r="210" spans="1:6" ht="12.75" x14ac:dyDescent="0.2">
      <c r="A210" s="168"/>
      <c r="B210" s="53"/>
      <c r="C210" s="53"/>
      <c r="D210" s="53"/>
      <c r="E210" s="173"/>
      <c r="F210" s="177"/>
    </row>
    <row r="211" spans="1:6" ht="12.75" x14ac:dyDescent="0.2">
      <c r="A211" s="168"/>
      <c r="B211" s="53"/>
      <c r="C211" s="53"/>
      <c r="D211" s="53"/>
      <c r="E211" s="173"/>
      <c r="F211" s="177"/>
    </row>
    <row r="212" spans="1:6" ht="12.75" x14ac:dyDescent="0.2">
      <c r="A212" s="168"/>
      <c r="B212" s="53"/>
      <c r="C212" s="53"/>
      <c r="D212" s="53"/>
      <c r="E212" s="173"/>
      <c r="F212" s="177"/>
    </row>
    <row r="213" spans="1:6" ht="12.75" x14ac:dyDescent="0.2">
      <c r="A213" s="168"/>
      <c r="B213" s="53"/>
      <c r="C213" s="53"/>
      <c r="D213" s="53"/>
      <c r="E213" s="173"/>
      <c r="F213" s="177"/>
    </row>
    <row r="214" spans="1:6" ht="12.75" x14ac:dyDescent="0.2">
      <c r="A214" s="168"/>
      <c r="B214" s="53"/>
      <c r="C214" s="53"/>
      <c r="D214" s="53"/>
      <c r="E214" s="173"/>
      <c r="F214" s="177"/>
    </row>
    <row r="215" spans="1:6" ht="12.75" x14ac:dyDescent="0.2">
      <c r="A215" s="168"/>
      <c r="B215" s="53"/>
      <c r="C215" s="53"/>
      <c r="D215" s="53"/>
      <c r="E215" s="173"/>
      <c r="F215" s="177"/>
    </row>
    <row r="216" spans="1:6" ht="12.75" x14ac:dyDescent="0.2">
      <c r="A216" s="169" t="s">
        <v>23</v>
      </c>
      <c r="B216" s="53"/>
      <c r="C216" s="53"/>
      <c r="D216" s="53"/>
      <c r="E216" s="173" t="s">
        <v>23</v>
      </c>
      <c r="F216" s="177"/>
    </row>
    <row r="217" spans="1:6" ht="12.75" x14ac:dyDescent="0.2">
      <c r="A217" s="170" t="s">
        <v>50</v>
      </c>
      <c r="B217" s="53" t="s">
        <v>174</v>
      </c>
      <c r="C217" s="53"/>
      <c r="D217" s="172">
        <f>SUM(D200:D209)</f>
        <v>41306.080000000002</v>
      </c>
      <c r="E217" s="173" t="s">
        <v>23</v>
      </c>
      <c r="F217" s="177" t="s">
        <v>23</v>
      </c>
    </row>
    <row r="218" spans="1:6" ht="12.75" x14ac:dyDescent="0.2">
      <c r="A218" s="52" t="s">
        <v>23</v>
      </c>
      <c r="B218" s="53" t="s">
        <v>174</v>
      </c>
      <c r="C218" s="53" t="s">
        <v>23</v>
      </c>
      <c r="D218" s="53" t="s">
        <v>23</v>
      </c>
      <c r="E218" s="173">
        <f>SUM(D199+D217)</f>
        <v>143802.41999999998</v>
      </c>
      <c r="F218" s="177" t="s">
        <v>23</v>
      </c>
    </row>
    <row r="219" spans="1:6" ht="12.75" x14ac:dyDescent="0.2">
      <c r="A219" s="68" t="s">
        <v>47</v>
      </c>
      <c r="B219" s="53" t="s">
        <v>174</v>
      </c>
      <c r="C219" s="53" t="s">
        <v>23</v>
      </c>
      <c r="D219" s="54">
        <v>232000</v>
      </c>
      <c r="E219" s="55" t="s">
        <v>23</v>
      </c>
      <c r="F219" s="69" t="s">
        <v>23</v>
      </c>
    </row>
    <row r="220" spans="1:6" ht="12.75" x14ac:dyDescent="0.2">
      <c r="A220" s="52" t="s">
        <v>23</v>
      </c>
      <c r="B220" s="53" t="s">
        <v>174</v>
      </c>
      <c r="C220" s="53">
        <v>4</v>
      </c>
      <c r="D220" s="58">
        <v>42050</v>
      </c>
      <c r="E220" s="55" t="s">
        <v>23</v>
      </c>
      <c r="F220" s="59"/>
    </row>
    <row r="221" spans="1:6" ht="12.75" x14ac:dyDescent="0.2">
      <c r="A221" s="52"/>
      <c r="B221" s="53" t="s">
        <v>174</v>
      </c>
      <c r="C221" s="53">
        <v>19</v>
      </c>
      <c r="D221" s="58">
        <v>21750</v>
      </c>
      <c r="E221" s="55"/>
      <c r="F221" s="59"/>
    </row>
    <row r="222" spans="1:6" ht="12.75" x14ac:dyDescent="0.2">
      <c r="A222" s="57" t="s">
        <v>48</v>
      </c>
      <c r="B222" s="53"/>
      <c r="C222" s="53"/>
      <c r="D222" s="54">
        <f>SUM(D220:D221)</f>
        <v>63800</v>
      </c>
      <c r="E222" s="55" t="s">
        <v>23</v>
      </c>
      <c r="F222" s="119" t="s">
        <v>23</v>
      </c>
    </row>
    <row r="223" spans="1:6" ht="12.75" x14ac:dyDescent="0.2">
      <c r="A223" s="52" t="s">
        <v>23</v>
      </c>
      <c r="B223" s="53"/>
      <c r="C223" s="53" t="s">
        <v>23</v>
      </c>
      <c r="D223" s="58" t="s">
        <v>23</v>
      </c>
      <c r="E223" s="55">
        <f>D219+D222</f>
        <v>295800</v>
      </c>
      <c r="F223" s="119" t="s">
        <v>23</v>
      </c>
    </row>
    <row r="224" spans="1:6" ht="12.75" x14ac:dyDescent="0.2">
      <c r="A224" s="120" t="s">
        <v>32</v>
      </c>
      <c r="B224" s="53"/>
      <c r="C224" s="53" t="s">
        <v>23</v>
      </c>
      <c r="D224" s="137">
        <v>161521</v>
      </c>
      <c r="E224" s="54" t="s">
        <v>23</v>
      </c>
      <c r="F224" s="111" t="s">
        <v>23</v>
      </c>
    </row>
    <row r="225" spans="1:6" ht="38.25" x14ac:dyDescent="0.2">
      <c r="A225" s="115" t="s">
        <v>34</v>
      </c>
      <c r="B225" s="53" t="s">
        <v>174</v>
      </c>
      <c r="C225" s="53">
        <v>9</v>
      </c>
      <c r="D225" s="138">
        <v>40993</v>
      </c>
      <c r="E225" s="54" t="s">
        <v>23</v>
      </c>
      <c r="F225" s="139" t="s">
        <v>42</v>
      </c>
    </row>
    <row r="226" spans="1:6" ht="38.25" x14ac:dyDescent="0.2">
      <c r="A226" s="115"/>
      <c r="B226" s="53" t="s">
        <v>174</v>
      </c>
      <c r="C226" s="53">
        <v>9</v>
      </c>
      <c r="D226" s="138">
        <v>220</v>
      </c>
      <c r="E226" s="54"/>
      <c r="F226" s="139" t="s">
        <v>42</v>
      </c>
    </row>
    <row r="227" spans="1:6" ht="12.75" x14ac:dyDescent="0.2">
      <c r="A227" s="115"/>
      <c r="B227" s="53"/>
      <c r="C227" s="53">
        <v>16</v>
      </c>
      <c r="D227" s="138">
        <v>175</v>
      </c>
      <c r="E227" s="54"/>
      <c r="F227" s="139"/>
    </row>
    <row r="228" spans="1:6" ht="12.75" x14ac:dyDescent="0.2">
      <c r="A228" s="115"/>
      <c r="B228" s="53"/>
      <c r="C228" s="53"/>
      <c r="D228" s="138"/>
      <c r="E228" s="54"/>
      <c r="F228" s="139"/>
    </row>
    <row r="229" spans="1:6" ht="12.75" x14ac:dyDescent="0.2">
      <c r="A229" s="57" t="s">
        <v>33</v>
      </c>
      <c r="B229" s="53" t="s">
        <v>23</v>
      </c>
      <c r="C229" s="53" t="s">
        <v>23</v>
      </c>
      <c r="D229" s="110">
        <f>SUM(D225:D228)</f>
        <v>41388</v>
      </c>
      <c r="E229" s="54" t="s">
        <v>23</v>
      </c>
      <c r="F229" s="119"/>
    </row>
    <row r="230" spans="1:6" ht="12.75" x14ac:dyDescent="0.2">
      <c r="A230" s="52" t="s">
        <v>23</v>
      </c>
      <c r="B230" s="53" t="s">
        <v>23</v>
      </c>
      <c r="C230" s="53" t="s">
        <v>23</v>
      </c>
      <c r="D230" s="53" t="s">
        <v>23</v>
      </c>
      <c r="E230" s="54">
        <f>SUM(D229)+D224</f>
        <v>202909</v>
      </c>
      <c r="F230" s="119" t="s">
        <v>23</v>
      </c>
    </row>
    <row r="231" spans="1:6" ht="12.75" x14ac:dyDescent="0.2">
      <c r="A231" s="162"/>
      <c r="B231" s="163"/>
      <c r="C231" s="163"/>
      <c r="D231" s="163"/>
      <c r="E231" s="164"/>
      <c r="F231" s="165"/>
    </row>
    <row r="232" spans="1:6" ht="12.75" x14ac:dyDescent="0.2">
      <c r="A232" s="162" t="s">
        <v>61</v>
      </c>
      <c r="B232" s="163"/>
      <c r="C232" s="163"/>
      <c r="D232" s="166">
        <v>10000</v>
      </c>
      <c r="E232" s="164"/>
      <c r="F232" s="165"/>
    </row>
    <row r="233" spans="1:6" ht="12.75" x14ac:dyDescent="0.2">
      <c r="A233" s="162"/>
      <c r="B233" s="163"/>
      <c r="C233" s="163"/>
      <c r="D233" s="163"/>
      <c r="E233" s="164"/>
      <c r="F233" s="165"/>
    </row>
    <row r="234" spans="1:6" ht="12.75" x14ac:dyDescent="0.2">
      <c r="A234" s="162"/>
      <c r="B234" s="163"/>
      <c r="C234" s="163"/>
      <c r="D234" s="163"/>
      <c r="E234" s="164"/>
      <c r="F234" s="165"/>
    </row>
    <row r="235" spans="1:6" ht="12.75" x14ac:dyDescent="0.2">
      <c r="A235" s="162"/>
      <c r="B235" s="163"/>
      <c r="C235" s="163"/>
      <c r="D235" s="163"/>
      <c r="E235" s="164"/>
      <c r="F235" s="165"/>
    </row>
    <row r="236" spans="1:6" ht="12.75" x14ac:dyDescent="0.2">
      <c r="A236" s="167" t="s">
        <v>62</v>
      </c>
      <c r="B236" s="163"/>
      <c r="C236" s="163"/>
      <c r="D236" s="166">
        <v>19999.91</v>
      </c>
      <c r="E236" s="164"/>
      <c r="F236" s="165"/>
    </row>
    <row r="237" spans="1:6" ht="12.75" x14ac:dyDescent="0.2">
      <c r="A237" s="162"/>
      <c r="B237" s="163" t="s">
        <v>174</v>
      </c>
      <c r="C237" s="163">
        <v>16</v>
      </c>
      <c r="D237" s="163">
        <v>4879.93</v>
      </c>
      <c r="E237" s="164">
        <f>SUM(D236+D237)</f>
        <v>24879.84</v>
      </c>
      <c r="F237" s="165"/>
    </row>
    <row r="238" spans="1:6" ht="12.75" x14ac:dyDescent="0.2">
      <c r="A238" s="162"/>
      <c r="B238" s="163"/>
      <c r="C238" s="163"/>
      <c r="D238" s="163"/>
      <c r="E238" s="164"/>
      <c r="F238" s="165"/>
    </row>
    <row r="239" spans="1:6" ht="12.75" x14ac:dyDescent="0.2">
      <c r="A239" s="162"/>
      <c r="B239" s="163"/>
      <c r="C239" s="163"/>
      <c r="D239" s="163"/>
      <c r="E239" s="164"/>
      <c r="F239" s="165"/>
    </row>
    <row r="240" spans="1:6" ht="13.5" thickBot="1" x14ac:dyDescent="0.25">
      <c r="A240" s="38" t="s">
        <v>23</v>
      </c>
      <c r="B240" s="23" t="s">
        <v>23</v>
      </c>
      <c r="C240" s="23" t="s">
        <v>23</v>
      </c>
      <c r="D240" s="23" t="s">
        <v>23</v>
      </c>
      <c r="E240" s="39">
        <f>SUM(E78+E127+E177+E185+E198+E230+E237+E218+E223)</f>
        <v>9913338.2599999998</v>
      </c>
      <c r="F240" s="24" t="s">
        <v>23</v>
      </c>
    </row>
    <row r="241" spans="1:6" ht="12.75" x14ac:dyDescent="0.2">
      <c r="A241" s="25"/>
      <c r="B241" s="26"/>
      <c r="C241" s="26"/>
      <c r="D241" s="26"/>
      <c r="E241" s="27"/>
      <c r="F241" s="28"/>
    </row>
    <row r="242" spans="1:6" ht="12.75" x14ac:dyDescent="0.2">
      <c r="F242" s="20"/>
    </row>
    <row r="243" spans="1:6" ht="12.75" x14ac:dyDescent="0.2">
      <c r="F243" s="20"/>
    </row>
    <row r="244" spans="1:6" ht="12.75" x14ac:dyDescent="0.2">
      <c r="F244" s="20"/>
    </row>
    <row r="245" spans="1:6" ht="12.75" x14ac:dyDescent="0.2">
      <c r="F245" s="20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showWhiteSpace="0" topLeftCell="A67" zoomScaleNormal="100" workbookViewId="0">
      <selection activeCell="E102" sqref="E102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86" t="s">
        <v>84</v>
      </c>
      <c r="B5" s="186"/>
      <c r="C5" s="186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0" t="s">
        <v>0</v>
      </c>
      <c r="B7" s="71" t="s">
        <v>1</v>
      </c>
      <c r="C7" s="11" t="s">
        <v>2</v>
      </c>
      <c r="D7" s="71" t="s">
        <v>15</v>
      </c>
      <c r="E7" s="71" t="s">
        <v>29</v>
      </c>
      <c r="F7" s="3" t="s">
        <v>16</v>
      </c>
    </row>
    <row r="8" spans="1:6" ht="14.25" x14ac:dyDescent="0.2">
      <c r="A8" s="94">
        <v>1</v>
      </c>
      <c r="B8" s="95">
        <v>45050</v>
      </c>
      <c r="C8" s="87">
        <v>1009</v>
      </c>
      <c r="D8" s="96" t="s">
        <v>95</v>
      </c>
      <c r="E8" s="88" t="s">
        <v>104</v>
      </c>
      <c r="F8" s="100">
        <v>19552.18</v>
      </c>
    </row>
    <row r="9" spans="1:6" ht="14.25" x14ac:dyDescent="0.2">
      <c r="A9" s="94">
        <v>2</v>
      </c>
      <c r="B9" s="95">
        <v>45050</v>
      </c>
      <c r="C9" s="87">
        <v>1010</v>
      </c>
      <c r="D9" s="96" t="s">
        <v>65</v>
      </c>
      <c r="E9" s="88" t="s">
        <v>105</v>
      </c>
      <c r="F9" s="100">
        <v>23168.11</v>
      </c>
    </row>
    <row r="10" spans="1:6" ht="14.25" x14ac:dyDescent="0.2">
      <c r="A10" s="94">
        <v>3</v>
      </c>
      <c r="B10" s="95">
        <v>45050</v>
      </c>
      <c r="C10" s="87">
        <v>1011</v>
      </c>
      <c r="D10" s="96" t="s">
        <v>91</v>
      </c>
      <c r="E10" s="96" t="s">
        <v>92</v>
      </c>
      <c r="F10" s="97">
        <v>680.01</v>
      </c>
    </row>
    <row r="11" spans="1:6" ht="14.25" x14ac:dyDescent="0.2">
      <c r="A11" s="94">
        <v>4</v>
      </c>
      <c r="B11" s="95">
        <v>45050</v>
      </c>
      <c r="C11" s="87">
        <v>1013</v>
      </c>
      <c r="D11" s="96" t="s">
        <v>93</v>
      </c>
      <c r="E11" s="88" t="s">
        <v>106</v>
      </c>
      <c r="F11" s="100">
        <v>1149.1400000000001</v>
      </c>
    </row>
    <row r="12" spans="1:6" s="14" customFormat="1" ht="14.25" x14ac:dyDescent="0.2">
      <c r="A12" s="94">
        <v>5</v>
      </c>
      <c r="B12" s="95">
        <v>45050</v>
      </c>
      <c r="C12" s="101">
        <v>1015</v>
      </c>
      <c r="D12" s="96" t="s">
        <v>101</v>
      </c>
      <c r="E12" s="88" t="s">
        <v>107</v>
      </c>
      <c r="F12" s="100">
        <v>10353</v>
      </c>
    </row>
    <row r="13" spans="1:6" ht="14.25" x14ac:dyDescent="0.2">
      <c r="A13" s="94">
        <v>6</v>
      </c>
      <c r="B13" s="95">
        <v>45054</v>
      </c>
      <c r="C13" s="101">
        <v>1167</v>
      </c>
      <c r="D13" s="96" t="s">
        <v>64</v>
      </c>
      <c r="E13" s="88" t="s">
        <v>108</v>
      </c>
      <c r="F13" s="102">
        <v>1428</v>
      </c>
    </row>
    <row r="14" spans="1:6" ht="14.25" x14ac:dyDescent="0.2">
      <c r="A14" s="94">
        <v>7</v>
      </c>
      <c r="B14" s="95">
        <v>45057</v>
      </c>
      <c r="C14" s="101">
        <v>25</v>
      </c>
      <c r="D14" s="96" t="s">
        <v>63</v>
      </c>
      <c r="E14" s="99" t="s">
        <v>94</v>
      </c>
      <c r="F14" s="102">
        <v>585</v>
      </c>
    </row>
    <row r="15" spans="1:6" ht="14.25" x14ac:dyDescent="0.2">
      <c r="A15" s="94">
        <v>8</v>
      </c>
      <c r="B15" s="95">
        <v>45058</v>
      </c>
      <c r="C15" s="101">
        <v>1217</v>
      </c>
      <c r="D15" s="96" t="s">
        <v>97</v>
      </c>
      <c r="E15" s="99" t="s">
        <v>109</v>
      </c>
      <c r="F15" s="102">
        <v>1754.9</v>
      </c>
    </row>
    <row r="16" spans="1:6" ht="14.25" x14ac:dyDescent="0.2">
      <c r="A16" s="94">
        <v>9</v>
      </c>
      <c r="B16" s="95">
        <v>45061</v>
      </c>
      <c r="C16" s="101">
        <v>1218</v>
      </c>
      <c r="D16" s="96" t="s">
        <v>110</v>
      </c>
      <c r="E16" s="99" t="s">
        <v>111</v>
      </c>
      <c r="F16" s="102">
        <v>894.11</v>
      </c>
    </row>
    <row r="17" spans="1:7" ht="14.25" x14ac:dyDescent="0.2">
      <c r="A17" s="94">
        <v>10</v>
      </c>
      <c r="B17" s="95">
        <v>45063</v>
      </c>
      <c r="C17" s="179">
        <v>1236</v>
      </c>
      <c r="D17" s="182" t="s">
        <v>102</v>
      </c>
      <c r="E17" s="99" t="s">
        <v>103</v>
      </c>
      <c r="F17" s="102">
        <v>7343.92</v>
      </c>
    </row>
    <row r="18" spans="1:7" ht="14.25" x14ac:dyDescent="0.2">
      <c r="A18" s="94">
        <v>11</v>
      </c>
      <c r="B18" s="95">
        <v>45064</v>
      </c>
      <c r="C18" s="87">
        <v>1238</v>
      </c>
      <c r="D18" s="96" t="s">
        <v>112</v>
      </c>
      <c r="E18" s="99" t="s">
        <v>113</v>
      </c>
      <c r="F18" s="100">
        <v>3986.5</v>
      </c>
    </row>
    <row r="19" spans="1:7" ht="14.25" x14ac:dyDescent="0.2">
      <c r="A19" s="94">
        <v>12</v>
      </c>
      <c r="B19" s="95">
        <v>45064</v>
      </c>
      <c r="C19" s="87">
        <v>1241</v>
      </c>
      <c r="D19" s="96" t="s">
        <v>83</v>
      </c>
      <c r="E19" s="99" t="s">
        <v>114</v>
      </c>
      <c r="F19" s="100">
        <v>599.76</v>
      </c>
    </row>
    <row r="20" spans="1:7" ht="14.25" x14ac:dyDescent="0.2">
      <c r="A20" s="94">
        <v>13</v>
      </c>
      <c r="B20" s="95">
        <v>45048</v>
      </c>
      <c r="C20" s="87">
        <v>1006</v>
      </c>
      <c r="D20" s="96" t="s">
        <v>98</v>
      </c>
      <c r="E20" s="99" t="s">
        <v>115</v>
      </c>
      <c r="F20" s="86">
        <v>1337.56</v>
      </c>
    </row>
    <row r="21" spans="1:7" ht="14.25" x14ac:dyDescent="0.2">
      <c r="A21" s="94">
        <v>14</v>
      </c>
      <c r="B21" s="95">
        <v>45050</v>
      </c>
      <c r="C21" s="87">
        <v>1016</v>
      </c>
      <c r="D21" s="96" t="s">
        <v>116</v>
      </c>
      <c r="E21" s="88" t="s">
        <v>117</v>
      </c>
      <c r="F21" s="86">
        <v>37401.730000000003</v>
      </c>
    </row>
    <row r="22" spans="1:7" ht="14.25" x14ac:dyDescent="0.2">
      <c r="A22" s="94">
        <v>15</v>
      </c>
      <c r="B22" s="95">
        <v>45050</v>
      </c>
      <c r="C22" s="87">
        <v>1017</v>
      </c>
      <c r="D22" s="96" t="s">
        <v>118</v>
      </c>
      <c r="E22" s="88" t="s">
        <v>119</v>
      </c>
      <c r="F22" s="86">
        <v>7112.63</v>
      </c>
    </row>
    <row r="23" spans="1:7" ht="14.25" x14ac:dyDescent="0.2">
      <c r="A23" s="94">
        <v>16</v>
      </c>
      <c r="B23" s="95">
        <v>45054</v>
      </c>
      <c r="C23" s="87">
        <v>1166</v>
      </c>
      <c r="D23" s="96" t="s">
        <v>98</v>
      </c>
      <c r="E23" s="88" t="s">
        <v>120</v>
      </c>
      <c r="F23" s="90">
        <v>25167.31</v>
      </c>
    </row>
    <row r="24" spans="1:7" ht="14.25" x14ac:dyDescent="0.2">
      <c r="A24" s="94">
        <v>17</v>
      </c>
      <c r="B24" s="95">
        <v>45056</v>
      </c>
      <c r="C24" s="87">
        <v>1205</v>
      </c>
      <c r="D24" s="96" t="s">
        <v>121</v>
      </c>
      <c r="E24" s="91" t="s">
        <v>122</v>
      </c>
      <c r="F24" s="90">
        <v>199.92</v>
      </c>
    </row>
    <row r="25" spans="1:7" ht="14.25" x14ac:dyDescent="0.2">
      <c r="A25" s="94">
        <v>18</v>
      </c>
      <c r="B25" s="95">
        <v>45061</v>
      </c>
      <c r="C25" s="181">
        <v>1224</v>
      </c>
      <c r="D25" s="96" t="s">
        <v>123</v>
      </c>
      <c r="E25" s="180" t="s">
        <v>124</v>
      </c>
      <c r="F25" s="185">
        <v>5789.25</v>
      </c>
    </row>
    <row r="26" spans="1:7" ht="14.25" x14ac:dyDescent="0.2">
      <c r="A26" s="94">
        <v>19</v>
      </c>
      <c r="B26" s="95">
        <v>45064</v>
      </c>
      <c r="C26" s="87">
        <v>1242</v>
      </c>
      <c r="D26" s="96" t="s">
        <v>125</v>
      </c>
      <c r="E26" s="88" t="s">
        <v>126</v>
      </c>
      <c r="F26" s="90">
        <v>178.5</v>
      </c>
    </row>
    <row r="27" spans="1:7" ht="14.25" x14ac:dyDescent="0.2">
      <c r="A27" s="94">
        <v>20</v>
      </c>
      <c r="B27" s="95">
        <v>45055</v>
      </c>
      <c r="C27" s="87">
        <v>1198</v>
      </c>
      <c r="D27" s="96" t="s">
        <v>83</v>
      </c>
      <c r="E27" s="91" t="s">
        <v>127</v>
      </c>
      <c r="F27" s="90">
        <v>798.89</v>
      </c>
    </row>
    <row r="28" spans="1:7" ht="14.25" x14ac:dyDescent="0.2">
      <c r="A28" s="94">
        <v>21</v>
      </c>
      <c r="B28" s="95">
        <v>45062</v>
      </c>
      <c r="C28" s="87">
        <v>1235</v>
      </c>
      <c r="D28" s="96" t="s">
        <v>128</v>
      </c>
      <c r="E28" s="91" t="s">
        <v>129</v>
      </c>
      <c r="F28" s="90">
        <v>2409.75</v>
      </c>
    </row>
    <row r="29" spans="1:7" ht="14.25" x14ac:dyDescent="0.2">
      <c r="A29" s="94">
        <v>22</v>
      </c>
      <c r="B29" s="95">
        <v>45064</v>
      </c>
      <c r="C29" s="179">
        <v>1243</v>
      </c>
      <c r="D29" s="96" t="s">
        <v>130</v>
      </c>
      <c r="E29" s="8" t="s">
        <v>87</v>
      </c>
      <c r="F29" s="20">
        <v>2259.81</v>
      </c>
      <c r="G29" s="14"/>
    </row>
    <row r="30" spans="1:7" ht="14.25" x14ac:dyDescent="0.2">
      <c r="A30" s="94">
        <v>23</v>
      </c>
      <c r="B30" s="95">
        <v>45065</v>
      </c>
      <c r="C30" s="87">
        <v>1253</v>
      </c>
      <c r="D30" s="96" t="s">
        <v>81</v>
      </c>
      <c r="E30" s="91" t="s">
        <v>131</v>
      </c>
      <c r="F30" s="90">
        <v>4160.24</v>
      </c>
    </row>
    <row r="31" spans="1:7" ht="14.25" x14ac:dyDescent="0.2">
      <c r="A31" s="94">
        <v>24</v>
      </c>
      <c r="B31" s="95">
        <v>45056</v>
      </c>
      <c r="C31" s="74">
        <v>1206</v>
      </c>
      <c r="D31" s="96" t="s">
        <v>134</v>
      </c>
      <c r="E31" s="92" t="s">
        <v>135</v>
      </c>
      <c r="F31" s="86">
        <v>1071</v>
      </c>
    </row>
    <row r="32" spans="1:7" ht="14.25" x14ac:dyDescent="0.2">
      <c r="A32" s="94">
        <v>25</v>
      </c>
      <c r="B32" s="95">
        <v>45061</v>
      </c>
      <c r="C32" s="74">
        <v>1222</v>
      </c>
      <c r="D32" s="96" t="s">
        <v>85</v>
      </c>
      <c r="E32" s="92" t="s">
        <v>136</v>
      </c>
      <c r="F32" s="86">
        <v>2213.4</v>
      </c>
    </row>
    <row r="33" spans="1:6" ht="14.25" x14ac:dyDescent="0.2">
      <c r="A33" s="94">
        <v>26</v>
      </c>
      <c r="B33" s="95">
        <v>45064</v>
      </c>
      <c r="C33" s="74">
        <v>1244</v>
      </c>
      <c r="D33" s="96" t="s">
        <v>137</v>
      </c>
      <c r="E33" s="92" t="s">
        <v>138</v>
      </c>
      <c r="F33" s="86">
        <v>5480</v>
      </c>
    </row>
    <row r="34" spans="1:6" ht="14.25" x14ac:dyDescent="0.2">
      <c r="A34" s="94">
        <v>27</v>
      </c>
      <c r="B34" s="95">
        <v>45055</v>
      </c>
      <c r="C34" s="74">
        <v>23</v>
      </c>
      <c r="D34" s="96" t="s">
        <v>63</v>
      </c>
      <c r="E34" s="92" t="s">
        <v>94</v>
      </c>
      <c r="F34" s="86">
        <v>53</v>
      </c>
    </row>
    <row r="35" spans="1:6" ht="14.25" x14ac:dyDescent="0.2">
      <c r="A35" s="94">
        <v>28</v>
      </c>
      <c r="B35" s="95">
        <v>45056</v>
      </c>
      <c r="C35" s="74">
        <v>24</v>
      </c>
      <c r="D35" s="96" t="s">
        <v>63</v>
      </c>
      <c r="E35" s="92" t="s">
        <v>94</v>
      </c>
      <c r="F35" s="86">
        <v>102</v>
      </c>
    </row>
    <row r="36" spans="1:6" ht="14.25" x14ac:dyDescent="0.2">
      <c r="A36" s="94">
        <v>29</v>
      </c>
      <c r="B36" s="95">
        <v>45057</v>
      </c>
      <c r="C36" s="74">
        <v>1210</v>
      </c>
      <c r="D36" s="96" t="s">
        <v>89</v>
      </c>
      <c r="E36" s="92" t="s">
        <v>139</v>
      </c>
      <c r="F36" s="86">
        <v>2727.45</v>
      </c>
    </row>
    <row r="37" spans="1:6" ht="14.25" x14ac:dyDescent="0.2">
      <c r="A37" s="94">
        <v>30</v>
      </c>
      <c r="B37" s="95">
        <v>45061</v>
      </c>
      <c r="C37" s="74">
        <v>95</v>
      </c>
      <c r="D37" s="96" t="s">
        <v>63</v>
      </c>
      <c r="E37" s="92" t="s">
        <v>82</v>
      </c>
      <c r="F37" s="86">
        <v>-31.9</v>
      </c>
    </row>
    <row r="38" spans="1:6" ht="14.25" x14ac:dyDescent="0.2">
      <c r="A38" s="94">
        <v>31</v>
      </c>
      <c r="B38" s="95">
        <v>45061</v>
      </c>
      <c r="C38" s="74">
        <v>94</v>
      </c>
      <c r="D38" s="96" t="s">
        <v>63</v>
      </c>
      <c r="E38" s="92" t="s">
        <v>82</v>
      </c>
      <c r="F38" s="86">
        <v>-31.9</v>
      </c>
    </row>
    <row r="39" spans="1:6" ht="14.25" x14ac:dyDescent="0.2">
      <c r="A39" s="94">
        <v>32</v>
      </c>
      <c r="B39" s="95">
        <v>45063</v>
      </c>
      <c r="C39" s="74">
        <v>100</v>
      </c>
      <c r="D39" s="96" t="s">
        <v>63</v>
      </c>
      <c r="E39" s="92" t="s">
        <v>82</v>
      </c>
      <c r="F39" s="86">
        <v>-53</v>
      </c>
    </row>
    <row r="40" spans="1:6" ht="14.25" x14ac:dyDescent="0.2">
      <c r="A40" s="94">
        <v>33</v>
      </c>
      <c r="B40" s="95">
        <v>45065</v>
      </c>
      <c r="C40" s="74">
        <v>1256</v>
      </c>
      <c r="D40" s="96" t="s">
        <v>140</v>
      </c>
      <c r="E40" s="92" t="s">
        <v>141</v>
      </c>
      <c r="F40" s="86">
        <v>5390.05</v>
      </c>
    </row>
    <row r="41" spans="1:6" ht="14.25" x14ac:dyDescent="0.2">
      <c r="A41" s="94">
        <v>34</v>
      </c>
      <c r="B41" s="95">
        <v>45065</v>
      </c>
      <c r="C41" s="74">
        <v>1258</v>
      </c>
      <c r="D41" s="96" t="s">
        <v>140</v>
      </c>
      <c r="E41" s="92" t="s">
        <v>142</v>
      </c>
      <c r="F41" s="86">
        <v>3410.61</v>
      </c>
    </row>
    <row r="42" spans="1:6" ht="14.25" x14ac:dyDescent="0.2">
      <c r="A42" s="94">
        <v>35</v>
      </c>
      <c r="B42" s="95">
        <v>45065</v>
      </c>
      <c r="C42" s="74">
        <v>1260</v>
      </c>
      <c r="D42" s="96" t="s">
        <v>140</v>
      </c>
      <c r="E42" s="92" t="s">
        <v>143</v>
      </c>
      <c r="F42" s="86">
        <v>6590.14</v>
      </c>
    </row>
    <row r="43" spans="1:6" s="14" customFormat="1" ht="14.25" x14ac:dyDescent="0.2">
      <c r="A43" s="94">
        <v>36</v>
      </c>
      <c r="B43" s="95">
        <v>45065</v>
      </c>
      <c r="C43" s="74">
        <v>104</v>
      </c>
      <c r="D43" s="96" t="s">
        <v>63</v>
      </c>
      <c r="E43" s="92" t="s">
        <v>82</v>
      </c>
      <c r="F43" s="86">
        <v>-39.25</v>
      </c>
    </row>
    <row r="44" spans="1:6" s="14" customFormat="1" ht="14.25" x14ac:dyDescent="0.2">
      <c r="A44" s="94">
        <v>37</v>
      </c>
      <c r="B44" s="95">
        <v>45068</v>
      </c>
      <c r="C44" s="74">
        <v>108</v>
      </c>
      <c r="D44" s="96" t="s">
        <v>63</v>
      </c>
      <c r="E44" s="92" t="s">
        <v>82</v>
      </c>
      <c r="F44" s="86">
        <v>-44.25</v>
      </c>
    </row>
    <row r="45" spans="1:6" s="14" customFormat="1" ht="14.25" x14ac:dyDescent="0.2">
      <c r="A45" s="94">
        <v>38</v>
      </c>
      <c r="B45" s="98">
        <v>45065</v>
      </c>
      <c r="C45" s="74">
        <v>1255</v>
      </c>
      <c r="D45" s="96" t="s">
        <v>140</v>
      </c>
      <c r="E45" s="92" t="s">
        <v>144</v>
      </c>
      <c r="F45" s="86">
        <v>980.56</v>
      </c>
    </row>
    <row r="46" spans="1:6" s="14" customFormat="1" ht="14.25" x14ac:dyDescent="0.2">
      <c r="A46" s="94">
        <v>39</v>
      </c>
      <c r="B46" s="98">
        <v>45065</v>
      </c>
      <c r="C46" s="74">
        <v>1257</v>
      </c>
      <c r="D46" s="96" t="s">
        <v>140</v>
      </c>
      <c r="E46" s="92" t="s">
        <v>145</v>
      </c>
      <c r="F46" s="86">
        <v>980.56</v>
      </c>
    </row>
    <row r="47" spans="1:6" s="14" customFormat="1" ht="14.25" x14ac:dyDescent="0.2">
      <c r="A47" s="94">
        <v>40</v>
      </c>
      <c r="B47" s="98">
        <v>45065</v>
      </c>
      <c r="C47" s="93">
        <v>1259</v>
      </c>
      <c r="D47" s="96" t="s">
        <v>140</v>
      </c>
      <c r="E47" s="92" t="s">
        <v>146</v>
      </c>
      <c r="F47" s="86">
        <v>980.56</v>
      </c>
    </row>
    <row r="48" spans="1:6" s="14" customFormat="1" ht="14.25" x14ac:dyDescent="0.2">
      <c r="A48" s="94">
        <v>41</v>
      </c>
      <c r="B48" s="98">
        <v>45056</v>
      </c>
      <c r="C48" s="93">
        <v>1207</v>
      </c>
      <c r="D48" s="96" t="s">
        <v>147</v>
      </c>
      <c r="E48" s="92" t="s">
        <v>149</v>
      </c>
      <c r="F48" s="86">
        <v>3992.74</v>
      </c>
    </row>
    <row r="49" spans="1:8" s="14" customFormat="1" ht="14.25" x14ac:dyDescent="0.2">
      <c r="A49" s="94">
        <v>42</v>
      </c>
      <c r="B49" s="98">
        <v>45056</v>
      </c>
      <c r="C49" s="93">
        <v>1208</v>
      </c>
      <c r="D49" s="96" t="s">
        <v>80</v>
      </c>
      <c r="E49" s="92" t="s">
        <v>148</v>
      </c>
      <c r="F49" s="86">
        <v>122</v>
      </c>
    </row>
    <row r="50" spans="1:8" s="14" customFormat="1" ht="14.25" x14ac:dyDescent="0.2">
      <c r="A50" s="94">
        <v>43</v>
      </c>
      <c r="B50" s="98">
        <v>45064</v>
      </c>
      <c r="C50" s="93">
        <v>1240</v>
      </c>
      <c r="D50" s="96" t="s">
        <v>89</v>
      </c>
      <c r="E50" s="92" t="s">
        <v>149</v>
      </c>
      <c r="F50" s="86">
        <v>1522</v>
      </c>
    </row>
    <row r="51" spans="1:8" s="14" customFormat="1" ht="14.25" x14ac:dyDescent="0.2">
      <c r="A51" s="94">
        <v>44</v>
      </c>
      <c r="B51" s="98">
        <v>45064</v>
      </c>
      <c r="C51" s="93">
        <v>1239</v>
      </c>
      <c r="D51" s="96" t="s">
        <v>80</v>
      </c>
      <c r="E51" s="92" t="s">
        <v>148</v>
      </c>
      <c r="F51" s="86">
        <v>80</v>
      </c>
    </row>
    <row r="52" spans="1:8" s="14" customFormat="1" ht="14.25" x14ac:dyDescent="0.2">
      <c r="A52" s="94">
        <v>45</v>
      </c>
      <c r="B52" s="98">
        <v>45056</v>
      </c>
      <c r="C52" s="93">
        <v>89</v>
      </c>
      <c r="D52" s="96" t="s">
        <v>63</v>
      </c>
      <c r="E52" s="92" t="s">
        <v>82</v>
      </c>
      <c r="F52" s="86">
        <v>-800</v>
      </c>
      <c r="G52" s="73"/>
      <c r="H52" s="73"/>
    </row>
    <row r="53" spans="1:8" s="14" customFormat="1" ht="14.25" x14ac:dyDescent="0.2">
      <c r="A53" s="94">
        <v>46</v>
      </c>
      <c r="B53" s="98">
        <v>45061</v>
      </c>
      <c r="C53" s="93">
        <v>1223</v>
      </c>
      <c r="D53" s="96" t="s">
        <v>150</v>
      </c>
      <c r="E53" s="92" t="s">
        <v>151</v>
      </c>
      <c r="F53" s="86">
        <v>875.05</v>
      </c>
    </row>
    <row r="54" spans="1:8" s="14" customFormat="1" ht="14.25" x14ac:dyDescent="0.2">
      <c r="A54" s="94">
        <v>47</v>
      </c>
      <c r="B54" s="98">
        <v>45057</v>
      </c>
      <c r="C54" s="93">
        <v>1214</v>
      </c>
      <c r="D54" s="96" t="s">
        <v>90</v>
      </c>
      <c r="E54" s="92" t="s">
        <v>152</v>
      </c>
      <c r="F54" s="86">
        <v>20638.689999999999</v>
      </c>
      <c r="G54" s="73"/>
      <c r="H54" s="73"/>
    </row>
    <row r="55" spans="1:8" s="14" customFormat="1" ht="14.25" x14ac:dyDescent="0.2">
      <c r="A55" s="94">
        <v>48</v>
      </c>
      <c r="B55" s="98">
        <v>45061</v>
      </c>
      <c r="C55" s="93">
        <v>1219</v>
      </c>
      <c r="D55" s="96" t="s">
        <v>110</v>
      </c>
      <c r="E55" s="92" t="s">
        <v>153</v>
      </c>
      <c r="F55" s="86">
        <v>2291.36</v>
      </c>
      <c r="G55" s="73"/>
      <c r="H55" s="73"/>
    </row>
    <row r="56" spans="1:8" s="14" customFormat="1" ht="14.25" x14ac:dyDescent="0.2">
      <c r="A56" s="94">
        <v>49</v>
      </c>
      <c r="B56" s="98">
        <v>45055</v>
      </c>
      <c r="C56" s="93">
        <v>1197</v>
      </c>
      <c r="D56" s="96" t="s">
        <v>96</v>
      </c>
      <c r="E56" s="92" t="s">
        <v>154</v>
      </c>
      <c r="F56" s="86">
        <v>4387.1400000000003</v>
      </c>
    </row>
    <row r="57" spans="1:8" s="14" customFormat="1" ht="14.25" x14ac:dyDescent="0.2">
      <c r="A57" s="94">
        <v>50</v>
      </c>
      <c r="B57" s="98">
        <v>45055</v>
      </c>
      <c r="C57" s="93">
        <v>1192</v>
      </c>
      <c r="D57" s="96" t="s">
        <v>155</v>
      </c>
      <c r="E57" s="92" t="s">
        <v>156</v>
      </c>
      <c r="F57" s="86">
        <v>5232.8100000000004</v>
      </c>
    </row>
    <row r="58" spans="1:8" s="14" customFormat="1" ht="14.25" x14ac:dyDescent="0.2">
      <c r="A58" s="94">
        <v>51</v>
      </c>
      <c r="B58" s="98">
        <v>45056</v>
      </c>
      <c r="C58" s="93">
        <v>1204</v>
      </c>
      <c r="D58" s="96" t="s">
        <v>155</v>
      </c>
      <c r="E58" s="92" t="s">
        <v>157</v>
      </c>
      <c r="F58" s="86">
        <v>5232.8100000000004</v>
      </c>
    </row>
    <row r="59" spans="1:8" s="14" customFormat="1" ht="14.25" x14ac:dyDescent="0.2">
      <c r="A59" s="94">
        <v>52</v>
      </c>
      <c r="B59" s="98">
        <v>45061</v>
      </c>
      <c r="C59" s="93">
        <v>1220</v>
      </c>
      <c r="D59" s="96" t="s">
        <v>158</v>
      </c>
      <c r="E59" s="92" t="s">
        <v>159</v>
      </c>
      <c r="F59" s="86">
        <v>712.5</v>
      </c>
    </row>
    <row r="60" spans="1:8" s="14" customFormat="1" ht="14.25" x14ac:dyDescent="0.2">
      <c r="A60" s="94">
        <v>53</v>
      </c>
      <c r="B60" s="89">
        <v>45061</v>
      </c>
      <c r="C60" s="93">
        <v>1221</v>
      </c>
      <c r="D60" s="96" t="s">
        <v>158</v>
      </c>
      <c r="E60" s="92" t="s">
        <v>159</v>
      </c>
      <c r="F60" s="86">
        <v>3750</v>
      </c>
    </row>
    <row r="61" spans="1:8" s="14" customFormat="1" ht="14.25" x14ac:dyDescent="0.2">
      <c r="A61" s="94">
        <v>54</v>
      </c>
      <c r="B61" s="89">
        <v>45058</v>
      </c>
      <c r="C61" s="93">
        <v>1216</v>
      </c>
      <c r="D61" s="96" t="s">
        <v>160</v>
      </c>
      <c r="E61" s="92" t="s">
        <v>161</v>
      </c>
      <c r="F61" s="86">
        <v>953.17</v>
      </c>
    </row>
    <row r="62" spans="1:8" s="14" customFormat="1" ht="14.25" x14ac:dyDescent="0.2">
      <c r="A62" s="94">
        <v>55</v>
      </c>
      <c r="B62" s="89">
        <v>45058</v>
      </c>
      <c r="C62" s="93">
        <v>1215</v>
      </c>
      <c r="D62" s="96" t="s">
        <v>162</v>
      </c>
      <c r="E62" s="92" t="s">
        <v>163</v>
      </c>
      <c r="F62" s="86">
        <v>909.74</v>
      </c>
    </row>
    <row r="63" spans="1:8" s="14" customFormat="1" ht="14.25" x14ac:dyDescent="0.2">
      <c r="A63" s="94">
        <v>56</v>
      </c>
      <c r="B63" s="89">
        <v>45050</v>
      </c>
      <c r="C63" s="93">
        <v>1012</v>
      </c>
      <c r="D63" s="96" t="s">
        <v>88</v>
      </c>
      <c r="E63" s="92" t="s">
        <v>164</v>
      </c>
      <c r="F63" s="86">
        <v>20430</v>
      </c>
    </row>
    <row r="64" spans="1:8" s="14" customFormat="1" ht="14.25" x14ac:dyDescent="0.2">
      <c r="A64" s="94">
        <v>57</v>
      </c>
      <c r="B64" s="89">
        <v>45054</v>
      </c>
      <c r="C64" s="93">
        <v>1169</v>
      </c>
      <c r="D64" s="96" t="s">
        <v>64</v>
      </c>
      <c r="E64" s="92" t="s">
        <v>165</v>
      </c>
      <c r="F64" s="86">
        <v>8806</v>
      </c>
    </row>
    <row r="65" spans="1:6" s="14" customFormat="1" ht="14.25" x14ac:dyDescent="0.2">
      <c r="A65" s="94">
        <v>58</v>
      </c>
      <c r="B65" s="89">
        <v>45055</v>
      </c>
      <c r="C65" s="93">
        <v>1193</v>
      </c>
      <c r="D65" s="96" t="s">
        <v>79</v>
      </c>
      <c r="E65" s="92" t="s">
        <v>166</v>
      </c>
      <c r="F65" s="86">
        <v>2004.93</v>
      </c>
    </row>
    <row r="66" spans="1:6" s="14" customFormat="1" ht="14.25" x14ac:dyDescent="0.2">
      <c r="A66" s="94">
        <v>59</v>
      </c>
      <c r="B66" s="89">
        <v>45055</v>
      </c>
      <c r="C66" s="93">
        <v>1194</v>
      </c>
      <c r="D66" s="96" t="s">
        <v>79</v>
      </c>
      <c r="E66" s="92" t="s">
        <v>167</v>
      </c>
      <c r="F66" s="86">
        <v>1118.95</v>
      </c>
    </row>
    <row r="67" spans="1:6" s="14" customFormat="1" ht="14.25" x14ac:dyDescent="0.2">
      <c r="A67" s="94">
        <v>60</v>
      </c>
      <c r="B67" s="89">
        <v>45055</v>
      </c>
      <c r="C67" s="93">
        <v>1195</v>
      </c>
      <c r="D67" s="96" t="s">
        <v>79</v>
      </c>
      <c r="E67" s="92" t="s">
        <v>168</v>
      </c>
      <c r="F67" s="86">
        <v>101.14</v>
      </c>
    </row>
    <row r="68" spans="1:6" s="14" customFormat="1" ht="14.25" x14ac:dyDescent="0.2">
      <c r="A68" s="94">
        <v>61</v>
      </c>
      <c r="B68" s="89">
        <v>45055</v>
      </c>
      <c r="C68" s="93">
        <v>1196</v>
      </c>
      <c r="D68" s="96" t="s">
        <v>79</v>
      </c>
      <c r="E68" s="92" t="s">
        <v>169</v>
      </c>
      <c r="F68" s="86">
        <v>1618.39</v>
      </c>
    </row>
    <row r="69" spans="1:6" s="14" customFormat="1" ht="14.25" x14ac:dyDescent="0.2">
      <c r="A69" s="94">
        <v>62</v>
      </c>
      <c r="B69" s="89">
        <v>45056</v>
      </c>
      <c r="C69" s="93">
        <v>1209</v>
      </c>
      <c r="D69" s="96" t="s">
        <v>170</v>
      </c>
      <c r="E69" s="92" t="s">
        <v>171</v>
      </c>
      <c r="F69" s="86">
        <v>862.75</v>
      </c>
    </row>
    <row r="70" spans="1:6" s="14" customFormat="1" ht="14.25" x14ac:dyDescent="0.2">
      <c r="A70" s="94">
        <v>63</v>
      </c>
      <c r="B70" s="89">
        <v>45050</v>
      </c>
      <c r="C70" s="93">
        <v>1014</v>
      </c>
      <c r="D70" s="96" t="s">
        <v>86</v>
      </c>
      <c r="E70" s="92" t="s">
        <v>172</v>
      </c>
      <c r="F70" s="86">
        <v>694.96</v>
      </c>
    </row>
    <row r="71" spans="1:6" s="14" customFormat="1" ht="14.25" x14ac:dyDescent="0.2">
      <c r="A71" s="94">
        <v>64</v>
      </c>
      <c r="B71" s="89">
        <v>45070</v>
      </c>
      <c r="C71" s="93">
        <v>1262</v>
      </c>
      <c r="D71" s="96" t="s">
        <v>80</v>
      </c>
      <c r="E71" s="92" t="s">
        <v>148</v>
      </c>
      <c r="F71" s="86">
        <v>80</v>
      </c>
    </row>
    <row r="72" spans="1:6" s="14" customFormat="1" ht="14.25" x14ac:dyDescent="0.2">
      <c r="A72" s="94">
        <v>65</v>
      </c>
      <c r="B72" s="89">
        <v>45070</v>
      </c>
      <c r="C72" s="93">
        <v>1263</v>
      </c>
      <c r="D72" s="96" t="s">
        <v>80</v>
      </c>
      <c r="E72" s="92" t="s">
        <v>148</v>
      </c>
      <c r="F72" s="86">
        <v>40</v>
      </c>
    </row>
    <row r="73" spans="1:6" s="14" customFormat="1" ht="15.75" customHeight="1" x14ac:dyDescent="0.2">
      <c r="A73" s="94">
        <v>66</v>
      </c>
      <c r="B73" s="89">
        <v>45070</v>
      </c>
      <c r="C73" s="93">
        <v>1264</v>
      </c>
      <c r="D73" s="96" t="s">
        <v>91</v>
      </c>
      <c r="E73" s="92" t="s">
        <v>185</v>
      </c>
      <c r="F73" s="86">
        <v>389.96</v>
      </c>
    </row>
    <row r="74" spans="1:6" s="14" customFormat="1" ht="14.25" x14ac:dyDescent="0.2">
      <c r="A74" s="94">
        <v>67</v>
      </c>
      <c r="B74" s="89">
        <v>45070</v>
      </c>
      <c r="C74" s="93">
        <v>1265</v>
      </c>
      <c r="D74" s="96" t="s">
        <v>186</v>
      </c>
      <c r="E74" s="92" t="s">
        <v>187</v>
      </c>
      <c r="F74" s="86">
        <v>785.4</v>
      </c>
    </row>
    <row r="75" spans="1:6" s="14" customFormat="1" ht="14.25" x14ac:dyDescent="0.2">
      <c r="A75" s="94">
        <v>68</v>
      </c>
      <c r="B75" s="89">
        <v>45070</v>
      </c>
      <c r="C75" s="93">
        <v>1266</v>
      </c>
      <c r="D75" s="96" t="s">
        <v>188</v>
      </c>
      <c r="E75" s="92" t="s">
        <v>189</v>
      </c>
      <c r="F75" s="86">
        <v>1841.07</v>
      </c>
    </row>
    <row r="76" spans="1:6" s="14" customFormat="1" ht="14.25" x14ac:dyDescent="0.2">
      <c r="A76" s="94">
        <v>69</v>
      </c>
      <c r="B76" s="89">
        <v>45070</v>
      </c>
      <c r="C76" s="93">
        <v>1267</v>
      </c>
      <c r="D76" s="96" t="s">
        <v>190</v>
      </c>
      <c r="E76" s="92" t="s">
        <v>191</v>
      </c>
      <c r="F76" s="86">
        <v>1770</v>
      </c>
    </row>
    <row r="77" spans="1:6" s="14" customFormat="1" ht="14.25" x14ac:dyDescent="0.2">
      <c r="A77" s="94">
        <v>70</v>
      </c>
      <c r="B77" s="89">
        <v>45075</v>
      </c>
      <c r="C77" s="93">
        <v>1268</v>
      </c>
      <c r="D77" s="96" t="s">
        <v>192</v>
      </c>
      <c r="E77" s="92" t="s">
        <v>193</v>
      </c>
      <c r="F77" s="86">
        <v>159</v>
      </c>
    </row>
    <row r="78" spans="1:6" s="14" customFormat="1" ht="14.25" x14ac:dyDescent="0.2">
      <c r="A78" s="94">
        <v>71</v>
      </c>
      <c r="B78" s="89">
        <v>45075</v>
      </c>
      <c r="C78" s="93">
        <v>1269</v>
      </c>
      <c r="D78" s="96" t="s">
        <v>98</v>
      </c>
      <c r="E78" s="92" t="s">
        <v>194</v>
      </c>
      <c r="F78" s="86">
        <v>380.8</v>
      </c>
    </row>
    <row r="79" spans="1:6" s="14" customFormat="1" ht="14.25" x14ac:dyDescent="0.2">
      <c r="A79" s="94">
        <v>72</v>
      </c>
      <c r="B79" s="89">
        <v>45075</v>
      </c>
      <c r="C79" s="93">
        <v>1270</v>
      </c>
      <c r="D79" s="96" t="s">
        <v>147</v>
      </c>
      <c r="E79" s="92" t="s">
        <v>195</v>
      </c>
      <c r="F79" s="86">
        <v>15362.4</v>
      </c>
    </row>
    <row r="80" spans="1:6" s="14" customFormat="1" ht="14.25" x14ac:dyDescent="0.2">
      <c r="A80" s="94">
        <v>73</v>
      </c>
      <c r="B80" s="89">
        <v>45075</v>
      </c>
      <c r="C80" s="93">
        <v>1271</v>
      </c>
      <c r="D80" s="96" t="s">
        <v>101</v>
      </c>
      <c r="E80" s="92" t="s">
        <v>196</v>
      </c>
      <c r="F80" s="86">
        <v>5950</v>
      </c>
    </row>
    <row r="81" spans="1:6" s="14" customFormat="1" ht="14.25" x14ac:dyDescent="0.2">
      <c r="A81" s="94">
        <v>74</v>
      </c>
      <c r="B81" s="89">
        <v>45075</v>
      </c>
      <c r="C81" s="93">
        <v>1272</v>
      </c>
      <c r="D81" s="96" t="s">
        <v>197</v>
      </c>
      <c r="E81" s="92" t="s">
        <v>198</v>
      </c>
      <c r="F81" s="86">
        <v>8092</v>
      </c>
    </row>
    <row r="82" spans="1:6" s="14" customFormat="1" ht="14.25" x14ac:dyDescent="0.2">
      <c r="A82" s="94">
        <v>75</v>
      </c>
      <c r="B82" s="89">
        <v>45075</v>
      </c>
      <c r="C82" s="93">
        <v>1274</v>
      </c>
      <c r="D82" s="96" t="s">
        <v>89</v>
      </c>
      <c r="E82" s="92" t="s">
        <v>199</v>
      </c>
      <c r="F82" s="86">
        <v>5582.2</v>
      </c>
    </row>
    <row r="83" spans="1:6" s="14" customFormat="1" ht="14.25" x14ac:dyDescent="0.2">
      <c r="A83" s="94">
        <v>76</v>
      </c>
      <c r="B83" s="89">
        <v>45075</v>
      </c>
      <c r="C83" s="178">
        <v>1275</v>
      </c>
      <c r="D83" s="96" t="s">
        <v>80</v>
      </c>
      <c r="E83" s="140" t="s">
        <v>200</v>
      </c>
      <c r="F83" s="141">
        <v>92</v>
      </c>
    </row>
    <row r="84" spans="1:6" s="14" customFormat="1" ht="14.25" x14ac:dyDescent="0.2">
      <c r="A84" s="94">
        <v>77</v>
      </c>
      <c r="B84" s="89">
        <v>45075</v>
      </c>
      <c r="C84" s="178">
        <v>1276</v>
      </c>
      <c r="D84" s="96" t="s">
        <v>201</v>
      </c>
      <c r="E84" s="140" t="s">
        <v>202</v>
      </c>
      <c r="F84" s="86">
        <v>533.17999999999995</v>
      </c>
    </row>
    <row r="85" spans="1:6" s="14" customFormat="1" ht="14.25" x14ac:dyDescent="0.2">
      <c r="A85" s="94">
        <v>78</v>
      </c>
      <c r="B85" s="89">
        <v>45075</v>
      </c>
      <c r="C85" s="93">
        <v>1277</v>
      </c>
      <c r="D85" s="96" t="s">
        <v>203</v>
      </c>
      <c r="E85" s="92" t="s">
        <v>204</v>
      </c>
      <c r="F85" s="86">
        <v>7140</v>
      </c>
    </row>
    <row r="86" spans="1:6" s="14" customFormat="1" ht="14.25" x14ac:dyDescent="0.2">
      <c r="A86" s="94">
        <v>79</v>
      </c>
      <c r="B86" s="89">
        <v>45075</v>
      </c>
      <c r="C86" s="93">
        <v>1278</v>
      </c>
      <c r="D86" s="96" t="s">
        <v>63</v>
      </c>
      <c r="E86" s="92" t="s">
        <v>205</v>
      </c>
      <c r="F86" s="86">
        <v>841.5</v>
      </c>
    </row>
    <row r="87" spans="1:6" s="14" customFormat="1" ht="14.25" x14ac:dyDescent="0.2">
      <c r="A87" s="94">
        <v>80</v>
      </c>
      <c r="B87" s="89">
        <v>45076</v>
      </c>
      <c r="C87" s="93">
        <v>1285</v>
      </c>
      <c r="D87" s="96" t="s">
        <v>80</v>
      </c>
      <c r="E87" s="92" t="s">
        <v>148</v>
      </c>
      <c r="F87" s="86">
        <v>61</v>
      </c>
    </row>
    <row r="88" spans="1:6" s="14" customFormat="1" ht="14.25" x14ac:dyDescent="0.2">
      <c r="A88" s="94">
        <v>81</v>
      </c>
      <c r="B88" s="89">
        <v>45076</v>
      </c>
      <c r="C88" s="93">
        <v>1286</v>
      </c>
      <c r="D88" s="96" t="s">
        <v>206</v>
      </c>
      <c r="E88" s="92" t="s">
        <v>207</v>
      </c>
      <c r="F88" s="86">
        <v>94.99</v>
      </c>
    </row>
    <row r="89" spans="1:6" s="14" customFormat="1" ht="14.25" x14ac:dyDescent="0.2">
      <c r="A89" s="94">
        <v>82</v>
      </c>
      <c r="B89" s="89">
        <v>45077</v>
      </c>
      <c r="C89" s="93">
        <v>1293</v>
      </c>
      <c r="D89" s="96" t="s">
        <v>208</v>
      </c>
      <c r="E89" s="92" t="s">
        <v>209</v>
      </c>
      <c r="F89" s="86">
        <v>45505.35</v>
      </c>
    </row>
    <row r="90" spans="1:6" s="14" customFormat="1" ht="14.25" x14ac:dyDescent="0.2">
      <c r="A90" s="94">
        <v>83</v>
      </c>
      <c r="B90" s="89">
        <v>45077</v>
      </c>
      <c r="C90" s="93">
        <v>1294</v>
      </c>
      <c r="D90" s="96" t="s">
        <v>210</v>
      </c>
      <c r="E90" s="92" t="s">
        <v>211</v>
      </c>
      <c r="F90" s="86">
        <v>6500</v>
      </c>
    </row>
    <row r="91" spans="1:6" s="14" customFormat="1" ht="14.25" x14ac:dyDescent="0.2">
      <c r="A91" s="94">
        <v>84</v>
      </c>
      <c r="B91" s="89">
        <v>45077</v>
      </c>
      <c r="C91" s="93">
        <v>1295</v>
      </c>
      <c r="D91" s="96" t="s">
        <v>86</v>
      </c>
      <c r="E91" s="92" t="s">
        <v>212</v>
      </c>
      <c r="F91" s="86">
        <v>1470.84</v>
      </c>
    </row>
    <row r="92" spans="1:6" s="14" customFormat="1" ht="14.25" x14ac:dyDescent="0.2">
      <c r="A92" s="94">
        <v>85</v>
      </c>
      <c r="B92" s="89">
        <v>45077</v>
      </c>
      <c r="C92" s="93">
        <v>1296</v>
      </c>
      <c r="D92" s="96" t="s">
        <v>197</v>
      </c>
      <c r="E92" s="92" t="s">
        <v>213</v>
      </c>
      <c r="F92" s="86">
        <v>8092</v>
      </c>
    </row>
    <row r="93" spans="1:6" s="14" customFormat="1" ht="14.25" x14ac:dyDescent="0.2">
      <c r="A93" s="94">
        <v>86</v>
      </c>
      <c r="B93" s="89">
        <v>45077</v>
      </c>
      <c r="C93" s="93">
        <v>1297</v>
      </c>
      <c r="D93" s="96" t="s">
        <v>98</v>
      </c>
      <c r="E93" s="92" t="s">
        <v>214</v>
      </c>
      <c r="F93" s="86">
        <v>7207.83</v>
      </c>
    </row>
    <row r="94" spans="1:6" s="14" customFormat="1" ht="14.25" x14ac:dyDescent="0.2">
      <c r="A94" s="94">
        <v>87</v>
      </c>
      <c r="B94" s="89">
        <v>45077</v>
      </c>
      <c r="C94" s="93">
        <v>1298</v>
      </c>
      <c r="D94" s="96" t="s">
        <v>215</v>
      </c>
      <c r="E94" s="92" t="s">
        <v>216</v>
      </c>
      <c r="F94" s="86">
        <v>6400</v>
      </c>
    </row>
    <row r="95" spans="1:6" s="14" customFormat="1" ht="14.25" x14ac:dyDescent="0.2">
      <c r="A95" s="94">
        <v>88</v>
      </c>
      <c r="B95" s="89">
        <v>45077</v>
      </c>
      <c r="C95" s="93">
        <v>27</v>
      </c>
      <c r="D95" s="96" t="s">
        <v>63</v>
      </c>
      <c r="E95" s="92" t="s">
        <v>94</v>
      </c>
      <c r="F95" s="86">
        <v>250</v>
      </c>
    </row>
    <row r="96" spans="1:6" s="14" customFormat="1" ht="14.25" x14ac:dyDescent="0.2">
      <c r="A96" s="94">
        <v>89</v>
      </c>
      <c r="B96" s="89"/>
      <c r="C96" s="93"/>
      <c r="D96" s="96"/>
      <c r="E96" s="92"/>
      <c r="F96" s="86"/>
    </row>
    <row r="97" spans="1:8" s="14" customFormat="1" ht="14.25" x14ac:dyDescent="0.2">
      <c r="A97" s="94">
        <v>90</v>
      </c>
      <c r="B97" s="89"/>
      <c r="C97" s="93"/>
      <c r="D97" s="96"/>
      <c r="E97" s="92" t="s">
        <v>217</v>
      </c>
      <c r="F97" s="86">
        <v>2877.3</v>
      </c>
    </row>
    <row r="98" spans="1:8" s="14" customFormat="1" ht="14.25" x14ac:dyDescent="0.2">
      <c r="A98" s="94">
        <v>91</v>
      </c>
      <c r="B98" s="89"/>
      <c r="C98" s="93"/>
      <c r="D98" s="96"/>
      <c r="E98" s="92" t="s">
        <v>218</v>
      </c>
      <c r="F98" s="86">
        <v>-2509.35</v>
      </c>
    </row>
    <row r="99" spans="1:8" s="14" customFormat="1" ht="14.25" x14ac:dyDescent="0.2">
      <c r="A99" s="94">
        <v>92</v>
      </c>
      <c r="B99" s="89"/>
      <c r="C99" s="93"/>
      <c r="D99" s="96"/>
      <c r="E99" s="92" t="s">
        <v>219</v>
      </c>
      <c r="F99" s="86">
        <v>5899.88</v>
      </c>
    </row>
    <row r="100" spans="1:8" s="14" customFormat="1" ht="14.25" x14ac:dyDescent="0.2">
      <c r="A100" s="94">
        <v>93</v>
      </c>
      <c r="B100" s="89"/>
      <c r="C100" s="93"/>
      <c r="D100" s="96"/>
      <c r="E100" s="92"/>
      <c r="F100" s="86"/>
    </row>
    <row r="101" spans="1:8" s="14" customFormat="1" ht="14.25" x14ac:dyDescent="0.2">
      <c r="A101" s="94">
        <v>94</v>
      </c>
      <c r="B101" s="89"/>
      <c r="C101" s="93"/>
      <c r="D101" s="96"/>
      <c r="E101" s="92" t="s">
        <v>3</v>
      </c>
      <c r="F101" s="86">
        <f>SUM(F8:F100)</f>
        <v>404515.73000000016</v>
      </c>
    </row>
    <row r="102" spans="1:8" s="14" customFormat="1" ht="14.25" x14ac:dyDescent="0.2">
      <c r="A102" s="94">
        <v>95</v>
      </c>
      <c r="B102" s="89"/>
      <c r="C102" s="93"/>
      <c r="D102" s="92"/>
      <c r="E102" s="92"/>
      <c r="F102" s="86"/>
      <c r="G102" s="175"/>
    </row>
    <row r="103" spans="1:8" s="14" customFormat="1" ht="14.25" x14ac:dyDescent="0.2">
      <c r="A103" s="94">
        <v>96</v>
      </c>
      <c r="B103" s="89"/>
      <c r="C103" s="93"/>
      <c r="D103" s="92"/>
      <c r="E103" s="92"/>
      <c r="F103" s="86"/>
    </row>
    <row r="104" spans="1:8" s="14" customFormat="1" ht="14.25" x14ac:dyDescent="0.2">
      <c r="A104" s="94">
        <v>97</v>
      </c>
      <c r="B104" s="160"/>
      <c r="C104" s="93"/>
      <c r="D104" s="92"/>
      <c r="E104" s="92"/>
      <c r="F104" s="86"/>
      <c r="H104" s="175"/>
    </row>
    <row r="105" spans="1:8" s="14" customFormat="1" ht="14.25" x14ac:dyDescent="0.2">
      <c r="A105" s="94">
        <v>98</v>
      </c>
      <c r="B105" s="160"/>
      <c r="C105" s="93"/>
      <c r="D105" s="92"/>
      <c r="E105" s="92"/>
      <c r="F105" s="86"/>
    </row>
    <row r="106" spans="1:8" s="14" customFormat="1" ht="14.25" x14ac:dyDescent="0.2">
      <c r="A106" s="94">
        <v>99</v>
      </c>
      <c r="B106" s="160"/>
      <c r="C106" s="93"/>
      <c r="D106" s="92"/>
      <c r="E106" s="92"/>
      <c r="F106" s="86"/>
    </row>
    <row r="107" spans="1:8" s="14" customFormat="1" ht="14.25" x14ac:dyDescent="0.2">
      <c r="A107" s="94">
        <v>100</v>
      </c>
      <c r="B107" s="160"/>
      <c r="C107" s="93"/>
      <c r="D107" s="92"/>
      <c r="E107" s="92"/>
      <c r="F107" s="86"/>
    </row>
    <row r="108" spans="1:8" s="14" customFormat="1" ht="14.25" x14ac:dyDescent="0.2">
      <c r="A108" s="94">
        <v>101</v>
      </c>
      <c r="B108" s="160"/>
      <c r="C108" s="93"/>
      <c r="D108" s="92"/>
      <c r="E108" s="92"/>
      <c r="F108" s="86"/>
    </row>
    <row r="109" spans="1:8" s="14" customFormat="1" ht="14.25" x14ac:dyDescent="0.2">
      <c r="A109" s="94">
        <v>102</v>
      </c>
      <c r="B109" s="160"/>
      <c r="C109" s="93"/>
      <c r="D109" s="92"/>
      <c r="E109" s="92"/>
      <c r="F109" s="86"/>
    </row>
    <row r="110" spans="1:8" s="14" customFormat="1" ht="14.25" x14ac:dyDescent="0.2">
      <c r="A110" s="94">
        <v>103</v>
      </c>
      <c r="B110" s="160"/>
      <c r="C110" s="93"/>
      <c r="D110" s="92"/>
      <c r="E110" s="92"/>
      <c r="F110" s="86"/>
    </row>
    <row r="111" spans="1:8" s="14" customFormat="1" ht="14.25" x14ac:dyDescent="0.2">
      <c r="A111" s="94">
        <v>104</v>
      </c>
      <c r="B111" s="160"/>
      <c r="C111" s="93"/>
      <c r="D111" s="92"/>
      <c r="E111" s="92"/>
      <c r="F111" s="86"/>
    </row>
    <row r="112" spans="1:8" s="14" customFormat="1" ht="14.25" x14ac:dyDescent="0.2">
      <c r="A112" s="94">
        <v>105</v>
      </c>
      <c r="B112" s="160"/>
      <c r="C112" s="93"/>
      <c r="D112" s="92"/>
      <c r="E112" s="92"/>
      <c r="F112" s="86"/>
    </row>
    <row r="113" spans="1:6" s="14" customFormat="1" ht="14.25" x14ac:dyDescent="0.2">
      <c r="A113" s="94">
        <v>106</v>
      </c>
      <c r="B113" s="160"/>
      <c r="C113" s="93"/>
      <c r="D113" s="92"/>
      <c r="E113" s="92"/>
      <c r="F113" s="161"/>
    </row>
    <row r="114" spans="1:6" s="14" customFormat="1" ht="14.25" x14ac:dyDescent="0.2">
      <c r="A114" s="94">
        <v>107</v>
      </c>
      <c r="B114" s="160"/>
      <c r="C114" s="93"/>
      <c r="D114" s="92"/>
      <c r="E114" s="92"/>
      <c r="F114" s="86"/>
    </row>
    <row r="115" spans="1:6" s="14" customFormat="1" ht="14.25" x14ac:dyDescent="0.2">
      <c r="A115" s="94">
        <v>108</v>
      </c>
      <c r="B115" s="160"/>
      <c r="C115" s="93"/>
      <c r="D115" s="92"/>
      <c r="E115" s="92"/>
      <c r="F115" s="86"/>
    </row>
    <row r="116" spans="1:6" s="14" customFormat="1" ht="14.25" x14ac:dyDescent="0.2">
      <c r="A116" s="94">
        <v>109</v>
      </c>
      <c r="B116" s="160"/>
      <c r="C116" s="93"/>
      <c r="D116" s="92"/>
      <c r="E116" s="92"/>
      <c r="F116" s="86"/>
    </row>
    <row r="117" spans="1:6" s="14" customFormat="1" ht="14.25" x14ac:dyDescent="0.2">
      <c r="A117" s="94">
        <v>110</v>
      </c>
      <c r="B117" s="160"/>
      <c r="C117" s="93"/>
      <c r="D117" s="92"/>
      <c r="E117" s="92"/>
      <c r="F117" s="86"/>
    </row>
    <row r="118" spans="1:6" s="14" customFormat="1" ht="14.25" x14ac:dyDescent="0.2">
      <c r="A118" s="94">
        <v>111</v>
      </c>
      <c r="B118" s="160"/>
      <c r="C118" s="93"/>
      <c r="D118" s="92"/>
      <c r="E118" s="92"/>
      <c r="F118" s="86"/>
    </row>
    <row r="119" spans="1:6" s="14" customFormat="1" ht="14.25" x14ac:dyDescent="0.2">
      <c r="A119" s="94">
        <v>112</v>
      </c>
      <c r="B119" s="160"/>
      <c r="C119" s="93"/>
      <c r="D119" s="92"/>
      <c r="E119" s="92"/>
      <c r="F119" s="86"/>
    </row>
    <row r="120" spans="1:6" s="14" customFormat="1" ht="14.25" x14ac:dyDescent="0.2">
      <c r="A120" s="94">
        <v>113</v>
      </c>
      <c r="B120" s="160"/>
      <c r="C120" s="93"/>
      <c r="D120" s="92"/>
      <c r="E120" s="92"/>
      <c r="F120" s="86"/>
    </row>
    <row r="121" spans="1:6" s="14" customFormat="1" ht="14.25" x14ac:dyDescent="0.2">
      <c r="A121" s="94">
        <v>114</v>
      </c>
      <c r="B121" s="160"/>
      <c r="C121" s="93"/>
      <c r="D121" s="92"/>
      <c r="E121" s="92"/>
      <c r="F121" s="86"/>
    </row>
    <row r="122" spans="1:6" s="14" customFormat="1" ht="14.25" x14ac:dyDescent="0.2">
      <c r="A122" s="94">
        <v>115</v>
      </c>
      <c r="B122" s="160"/>
      <c r="C122" s="93"/>
      <c r="D122" s="92"/>
      <c r="E122" s="92"/>
      <c r="F122" s="86"/>
    </row>
    <row r="123" spans="1:6" s="14" customFormat="1" x14ac:dyDescent="0.25">
      <c r="A123" s="94">
        <v>116</v>
      </c>
      <c r="B123" s="159"/>
      <c r="C123" s="156"/>
      <c r="D123" s="157"/>
      <c r="E123" s="157"/>
      <c r="F123" s="158"/>
    </row>
    <row r="124" spans="1:6" s="14" customFormat="1" x14ac:dyDescent="0.25">
      <c r="A124" s="94">
        <v>117</v>
      </c>
      <c r="B124" s="159"/>
      <c r="C124" s="156"/>
      <c r="D124" s="157"/>
      <c r="E124" s="157"/>
      <c r="F124" s="158"/>
    </row>
    <row r="125" spans="1:6" s="14" customFormat="1" x14ac:dyDescent="0.25">
      <c r="A125" s="94">
        <v>118</v>
      </c>
      <c r="B125" s="159"/>
      <c r="C125" s="156"/>
      <c r="D125" s="157"/>
      <c r="E125" s="157"/>
      <c r="F125" s="158"/>
    </row>
    <row r="126" spans="1:6" s="14" customFormat="1" x14ac:dyDescent="0.25">
      <c r="A126" s="94">
        <v>119</v>
      </c>
      <c r="B126" s="159"/>
      <c r="C126" s="156"/>
      <c r="D126" s="157"/>
      <c r="E126" s="157"/>
      <c r="F126" s="158"/>
    </row>
    <row r="127" spans="1:6" s="14" customFormat="1" x14ac:dyDescent="0.25">
      <c r="A127" s="94">
        <v>120</v>
      </c>
      <c r="B127" s="159"/>
      <c r="C127" s="156"/>
      <c r="D127" s="157"/>
      <c r="E127" s="157"/>
      <c r="F127" s="158"/>
    </row>
    <row r="128" spans="1:6" s="14" customFormat="1" x14ac:dyDescent="0.25">
      <c r="A128" s="94">
        <v>121</v>
      </c>
      <c r="B128" s="159"/>
      <c r="C128" s="156"/>
      <c r="D128" s="157"/>
      <c r="E128" s="157"/>
      <c r="F128" s="158"/>
    </row>
    <row r="129" spans="1:6" s="14" customFormat="1" x14ac:dyDescent="0.25">
      <c r="A129" s="94">
        <v>122</v>
      </c>
      <c r="B129" s="159"/>
      <c r="C129" s="156"/>
      <c r="D129" s="157"/>
      <c r="E129" s="157"/>
      <c r="F129" s="158"/>
    </row>
    <row r="130" spans="1:6" s="14" customFormat="1" x14ac:dyDescent="0.25">
      <c r="A130" s="94">
        <v>123</v>
      </c>
      <c r="B130" s="159"/>
      <c r="C130" s="156"/>
      <c r="D130" s="157"/>
      <c r="E130" s="157"/>
      <c r="F130" s="158"/>
    </row>
    <row r="131" spans="1:6" s="14" customFormat="1" x14ac:dyDescent="0.25">
      <c r="A131" s="94">
        <v>124</v>
      </c>
      <c r="B131" s="159"/>
      <c r="C131" s="156"/>
      <c r="D131" s="157"/>
      <c r="E131" s="157"/>
      <c r="F131" s="158"/>
    </row>
    <row r="132" spans="1:6" s="14" customFormat="1" x14ac:dyDescent="0.25">
      <c r="A132" s="94">
        <v>125</v>
      </c>
      <c r="B132" s="159"/>
      <c r="C132" s="156"/>
      <c r="D132" s="157"/>
      <c r="E132" s="157"/>
      <c r="F132" s="158"/>
    </row>
    <row r="133" spans="1:6" s="14" customFormat="1" x14ac:dyDescent="0.25">
      <c r="A133" s="94">
        <v>126</v>
      </c>
      <c r="B133" s="159"/>
      <c r="C133" s="156"/>
      <c r="D133" s="157"/>
      <c r="E133" s="157"/>
      <c r="F133" s="158"/>
    </row>
    <row r="134" spans="1:6" s="14" customFormat="1" x14ac:dyDescent="0.25">
      <c r="A134" s="94">
        <v>127</v>
      </c>
      <c r="B134" s="159"/>
      <c r="C134" s="156"/>
      <c r="D134" s="157"/>
      <c r="E134" s="157"/>
      <c r="F134" s="158"/>
    </row>
    <row r="135" spans="1:6" s="14" customFormat="1" x14ac:dyDescent="0.25">
      <c r="A135" s="94">
        <v>128</v>
      </c>
      <c r="B135" s="159"/>
      <c r="C135" s="156"/>
      <c r="D135" s="157"/>
      <c r="E135" s="157"/>
      <c r="F135" s="158"/>
    </row>
    <row r="136" spans="1:6" s="14" customFormat="1" x14ac:dyDescent="0.25">
      <c r="A136" s="94">
        <v>129</v>
      </c>
      <c r="B136" s="159"/>
      <c r="C136" s="156"/>
      <c r="D136" s="157"/>
      <c r="E136" s="157"/>
      <c r="F136" s="158"/>
    </row>
    <row r="137" spans="1:6" s="14" customFormat="1" x14ac:dyDescent="0.25">
      <c r="A137" s="94">
        <v>130</v>
      </c>
      <c r="B137" s="159"/>
      <c r="C137" s="156"/>
      <c r="D137" s="157"/>
      <c r="E137" s="157"/>
      <c r="F137" s="158"/>
    </row>
    <row r="138" spans="1:6" s="14" customFormat="1" x14ac:dyDescent="0.25">
      <c r="A138" s="94">
        <v>131</v>
      </c>
      <c r="B138" s="159"/>
      <c r="C138" s="156"/>
      <c r="D138" s="157"/>
      <c r="E138" s="157"/>
      <c r="F138" s="158"/>
    </row>
    <row r="139" spans="1:6" s="14" customFormat="1" x14ac:dyDescent="0.25">
      <c r="A139" s="94">
        <v>132</v>
      </c>
      <c r="B139" s="159"/>
      <c r="C139" s="156"/>
      <c r="D139" s="157"/>
      <c r="E139" s="157"/>
      <c r="F139" s="158"/>
    </row>
    <row r="140" spans="1:6" s="14" customFormat="1" x14ac:dyDescent="0.25">
      <c r="A140" s="94">
        <v>133</v>
      </c>
      <c r="B140" s="159"/>
      <c r="C140" s="156"/>
      <c r="D140" s="157"/>
      <c r="E140" s="157"/>
      <c r="F140" s="158"/>
    </row>
    <row r="141" spans="1:6" s="14" customFormat="1" x14ac:dyDescent="0.25">
      <c r="A141" s="94">
        <v>134</v>
      </c>
      <c r="B141" s="159"/>
      <c r="C141" s="156"/>
      <c r="D141" s="157"/>
      <c r="E141" s="157"/>
      <c r="F141" s="158"/>
    </row>
    <row r="142" spans="1:6" s="14" customFormat="1" x14ac:dyDescent="0.25">
      <c r="A142" s="94">
        <v>135</v>
      </c>
      <c r="B142" s="159"/>
      <c r="C142" s="156"/>
      <c r="D142" s="157"/>
      <c r="E142" s="157"/>
      <c r="F142" s="158"/>
    </row>
    <row r="143" spans="1:6" s="14" customFormat="1" x14ac:dyDescent="0.25">
      <c r="A143" s="94">
        <v>136</v>
      </c>
      <c r="B143" s="159"/>
      <c r="C143" s="156"/>
      <c r="D143" s="157"/>
      <c r="E143" s="157"/>
      <c r="F143" s="158"/>
    </row>
    <row r="144" spans="1:6" s="14" customFormat="1" x14ac:dyDescent="0.25">
      <c r="A144" s="94">
        <v>137</v>
      </c>
      <c r="B144" s="159"/>
      <c r="C144" s="156"/>
      <c r="D144" s="157"/>
      <c r="E144" s="157"/>
      <c r="F144" s="158"/>
    </row>
    <row r="145" spans="1:6" s="14" customFormat="1" x14ac:dyDescent="0.25">
      <c r="A145" s="94">
        <v>138</v>
      </c>
      <c r="B145" s="159"/>
      <c r="C145" s="156"/>
      <c r="D145" s="157"/>
      <c r="E145" s="157"/>
      <c r="F145" s="158"/>
    </row>
    <row r="146" spans="1:6" s="14" customFormat="1" x14ac:dyDescent="0.25">
      <c r="A146" s="94">
        <v>139</v>
      </c>
      <c r="B146" s="159"/>
      <c r="C146" s="156"/>
      <c r="D146" s="157"/>
      <c r="E146" s="157"/>
      <c r="F146" s="158"/>
    </row>
    <row r="147" spans="1:6" s="14" customFormat="1" x14ac:dyDescent="0.25">
      <c r="A147" s="94">
        <v>140</v>
      </c>
      <c r="B147" s="159"/>
      <c r="C147" s="156"/>
      <c r="D147" s="157"/>
      <c r="E147" s="157"/>
      <c r="F147" s="158"/>
    </row>
    <row r="148" spans="1:6" s="14" customFormat="1" x14ac:dyDescent="0.25">
      <c r="A148" s="94">
        <v>141</v>
      </c>
      <c r="B148" s="159"/>
      <c r="C148" s="156"/>
      <c r="D148" s="157"/>
      <c r="E148" s="157"/>
      <c r="F148" s="158"/>
    </row>
    <row r="149" spans="1:6" s="14" customFormat="1" x14ac:dyDescent="0.25">
      <c r="A149" s="94">
        <v>142</v>
      </c>
      <c r="B149" s="159"/>
      <c r="C149" s="156"/>
      <c r="D149" s="157"/>
      <c r="E149" s="157"/>
      <c r="F149" s="158"/>
    </row>
    <row r="150" spans="1:6" s="14" customFormat="1" x14ac:dyDescent="0.25">
      <c r="A150" s="94">
        <v>143</v>
      </c>
      <c r="B150" s="159"/>
      <c r="C150" s="156"/>
      <c r="D150" s="157"/>
      <c r="E150" s="157"/>
      <c r="F150" s="158"/>
    </row>
    <row r="151" spans="1:6" s="14" customFormat="1" x14ac:dyDescent="0.25">
      <c r="A151" s="94">
        <v>144</v>
      </c>
      <c r="B151" s="159"/>
      <c r="C151" s="156"/>
      <c r="D151" s="157"/>
      <c r="E151" s="157"/>
      <c r="F151" s="158"/>
    </row>
    <row r="152" spans="1:6" s="14" customFormat="1" x14ac:dyDescent="0.25">
      <c r="A152" s="94">
        <v>145</v>
      </c>
      <c r="B152" s="159"/>
      <c r="C152" s="156"/>
      <c r="D152" s="157"/>
      <c r="E152" s="157"/>
      <c r="F152" s="158"/>
    </row>
    <row r="153" spans="1:6" s="14" customFormat="1" x14ac:dyDescent="0.25">
      <c r="A153" s="94">
        <v>146</v>
      </c>
      <c r="B153" s="159"/>
      <c r="C153" s="156"/>
      <c r="D153" s="157"/>
      <c r="E153" s="157"/>
      <c r="F153" s="158"/>
    </row>
    <row r="154" spans="1:6" s="14" customFormat="1" x14ac:dyDescent="0.25">
      <c r="A154" s="94">
        <v>147</v>
      </c>
      <c r="B154" s="159"/>
      <c r="C154" s="156"/>
      <c r="D154" s="157"/>
      <c r="E154" s="157"/>
      <c r="F154" s="158"/>
    </row>
    <row r="155" spans="1:6" s="14" customFormat="1" x14ac:dyDescent="0.25">
      <c r="A155" s="94">
        <v>148</v>
      </c>
      <c r="B155" s="159"/>
      <c r="C155" s="156"/>
      <c r="D155" s="157"/>
      <c r="E155" s="157"/>
      <c r="F155" s="158"/>
    </row>
    <row r="156" spans="1:6" s="14" customFormat="1" x14ac:dyDescent="0.25">
      <c r="A156" s="94">
        <v>149</v>
      </c>
      <c r="B156" s="159"/>
      <c r="C156" s="156"/>
      <c r="D156" s="157"/>
      <c r="E156" s="157"/>
      <c r="F156" s="158"/>
    </row>
    <row r="157" spans="1:6" s="14" customFormat="1" x14ac:dyDescent="0.25">
      <c r="A157" s="94">
        <v>150</v>
      </c>
      <c r="B157" s="159"/>
      <c r="C157" s="156"/>
      <c r="D157" s="157"/>
      <c r="E157" s="157"/>
      <c r="F157" s="158"/>
    </row>
    <row r="158" spans="1:6" s="14" customFormat="1" x14ac:dyDescent="0.25">
      <c r="A158" s="94">
        <v>151</v>
      </c>
      <c r="B158" s="159"/>
      <c r="C158" s="156"/>
      <c r="D158" s="157"/>
      <c r="E158" s="157"/>
      <c r="F158" s="158"/>
    </row>
    <row r="159" spans="1:6" s="14" customFormat="1" x14ac:dyDescent="0.25">
      <c r="A159" s="94">
        <v>152</v>
      </c>
      <c r="B159" s="159"/>
      <c r="C159" s="156"/>
      <c r="D159" s="157"/>
      <c r="E159" s="157"/>
      <c r="F159" s="158"/>
    </row>
    <row r="160" spans="1:6" s="14" customFormat="1" x14ac:dyDescent="0.25">
      <c r="A160" s="94">
        <v>153</v>
      </c>
      <c r="B160" s="159"/>
      <c r="C160" s="156"/>
      <c r="D160" s="157"/>
      <c r="E160" s="157"/>
      <c r="F160" s="158"/>
    </row>
    <row r="161" spans="1:7" s="14" customFormat="1" x14ac:dyDescent="0.25">
      <c r="A161" s="94">
        <v>154</v>
      </c>
      <c r="B161" s="159"/>
      <c r="C161" s="156"/>
      <c r="D161" s="157"/>
      <c r="E161" s="157"/>
      <c r="F161" s="158"/>
    </row>
    <row r="162" spans="1:7" s="14" customFormat="1" x14ac:dyDescent="0.25">
      <c r="A162" s="94">
        <v>155</v>
      </c>
      <c r="B162" s="159"/>
      <c r="C162" s="156"/>
      <c r="D162" s="157"/>
      <c r="E162" s="157"/>
      <c r="F162" s="158"/>
    </row>
    <row r="163" spans="1:7" s="14" customFormat="1" x14ac:dyDescent="0.25">
      <c r="A163" s="94">
        <v>156</v>
      </c>
      <c r="B163" s="159"/>
      <c r="C163" s="156"/>
      <c r="D163" s="157"/>
      <c r="E163" s="157"/>
      <c r="F163" s="158"/>
    </row>
    <row r="164" spans="1:7" s="14" customFormat="1" x14ac:dyDescent="0.25">
      <c r="A164" s="94">
        <v>157</v>
      </c>
      <c r="B164" s="159"/>
      <c r="C164" s="156"/>
      <c r="D164" s="157"/>
      <c r="E164" s="157"/>
      <c r="F164" s="158"/>
    </row>
    <row r="165" spans="1:7" s="14" customFormat="1" x14ac:dyDescent="0.25">
      <c r="A165" s="94">
        <v>158</v>
      </c>
      <c r="B165" s="159"/>
      <c r="C165" s="156"/>
      <c r="D165" s="157"/>
      <c r="E165" s="157"/>
      <c r="F165" s="158"/>
    </row>
    <row r="166" spans="1:7" s="14" customFormat="1" x14ac:dyDescent="0.25">
      <c r="A166" s="94">
        <v>159</v>
      </c>
      <c r="B166" s="159"/>
      <c r="C166" s="156"/>
      <c r="D166" s="157"/>
      <c r="E166" s="157"/>
      <c r="F166" s="158"/>
    </row>
    <row r="167" spans="1:7" s="14" customFormat="1" x14ac:dyDescent="0.25">
      <c r="A167" s="94">
        <v>160</v>
      </c>
      <c r="B167" s="159"/>
      <c r="C167" s="156"/>
      <c r="D167" s="157"/>
      <c r="E167" s="157"/>
      <c r="F167" s="158"/>
    </row>
    <row r="168" spans="1:7" s="14" customFormat="1" x14ac:dyDescent="0.25">
      <c r="A168" s="94">
        <v>161</v>
      </c>
      <c r="B168" s="159"/>
      <c r="C168" s="156"/>
      <c r="D168" s="157"/>
      <c r="E168" s="157"/>
      <c r="F168" s="158"/>
    </row>
    <row r="169" spans="1:7" s="14" customFormat="1" x14ac:dyDescent="0.25">
      <c r="A169" s="94">
        <v>162</v>
      </c>
      <c r="B169" s="159"/>
      <c r="C169" s="156"/>
      <c r="D169" s="157"/>
      <c r="E169" s="157"/>
      <c r="F169" s="158"/>
    </row>
    <row r="170" spans="1:7" s="14" customFormat="1" x14ac:dyDescent="0.25">
      <c r="A170" s="94">
        <v>163</v>
      </c>
      <c r="B170" s="159"/>
      <c r="C170" s="156"/>
      <c r="D170" s="157"/>
      <c r="E170" s="157"/>
      <c r="F170" s="158"/>
    </row>
    <row r="171" spans="1:7" s="14" customFormat="1" x14ac:dyDescent="0.25">
      <c r="A171" s="94">
        <v>164</v>
      </c>
      <c r="B171" s="159"/>
      <c r="C171" s="156"/>
      <c r="D171" s="157"/>
      <c r="E171" s="157"/>
      <c r="F171" s="158"/>
    </row>
    <row r="172" spans="1:7" s="14" customFormat="1" x14ac:dyDescent="0.25">
      <c r="A172" s="94">
        <v>165</v>
      </c>
      <c r="B172" s="29"/>
      <c r="C172" s="31"/>
      <c r="D172" s="33"/>
      <c r="E172" s="33"/>
      <c r="F172" s="19"/>
    </row>
    <row r="173" spans="1:7" s="14" customFormat="1" ht="14.4" thickBot="1" x14ac:dyDescent="0.3">
      <c r="A173" s="187" t="s">
        <v>180</v>
      </c>
      <c r="B173" s="188"/>
      <c r="C173" s="188"/>
      <c r="D173" s="188"/>
      <c r="E173" s="188"/>
      <c r="F173" s="143">
        <f>SUM(F8:F113)</f>
        <v>809031.46000000031</v>
      </c>
      <c r="G173" s="142"/>
    </row>
    <row r="175" spans="1:7" x14ac:dyDescent="0.25">
      <c r="F175" s="12"/>
    </row>
    <row r="176" spans="1:7" x14ac:dyDescent="0.25">
      <c r="F176" s="12"/>
    </row>
    <row r="177" spans="6:6" x14ac:dyDescent="0.25">
      <c r="F177" s="12"/>
    </row>
    <row r="178" spans="6:6" x14ac:dyDescent="0.25">
      <c r="F178" s="13"/>
    </row>
    <row r="179" spans="6:6" x14ac:dyDescent="0.25">
      <c r="F179" s="12"/>
    </row>
  </sheetData>
  <sheetProtection password="CC71" sheet="1" objects="1" scenarios="1"/>
  <mergeCells count="2">
    <mergeCell ref="A5:C5"/>
    <mergeCell ref="A173:E173"/>
  </mergeCells>
  <phoneticPr fontId="34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21" sqref="C21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4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173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41" t="s">
        <v>19</v>
      </c>
      <c r="B7" s="42" t="s">
        <v>20</v>
      </c>
      <c r="C7" s="42" t="s">
        <v>22</v>
      </c>
      <c r="D7" s="42" t="s">
        <v>21</v>
      </c>
      <c r="E7" s="3" t="s">
        <v>16</v>
      </c>
    </row>
    <row r="8" spans="1:5" ht="12.75" x14ac:dyDescent="0.2">
      <c r="A8" s="82">
        <v>45068</v>
      </c>
      <c r="B8" s="80">
        <v>1261</v>
      </c>
      <c r="C8" s="83" t="s">
        <v>132</v>
      </c>
      <c r="D8" s="83" t="s">
        <v>133</v>
      </c>
      <c r="E8" s="77">
        <v>14278.81</v>
      </c>
    </row>
    <row r="9" spans="1:5" ht="12.75" x14ac:dyDescent="0.2">
      <c r="A9" s="155"/>
      <c r="B9" s="81"/>
      <c r="C9" s="84"/>
      <c r="D9" s="84"/>
      <c r="E9" s="79"/>
    </row>
    <row r="10" spans="1:5" ht="12.75" x14ac:dyDescent="0.2">
      <c r="A10" s="155"/>
      <c r="B10" s="81"/>
      <c r="C10" s="84"/>
      <c r="D10" s="84"/>
      <c r="E10" s="79"/>
    </row>
    <row r="11" spans="1:5" ht="12.75" x14ac:dyDescent="0.2">
      <c r="A11" s="155"/>
      <c r="B11" s="81"/>
      <c r="C11" s="84"/>
      <c r="D11" s="84"/>
      <c r="E11" s="79"/>
    </row>
    <row r="12" spans="1:5" ht="12.75" x14ac:dyDescent="0.2">
      <c r="A12" s="155"/>
      <c r="B12" s="81"/>
      <c r="C12" s="84"/>
      <c r="D12" s="84"/>
      <c r="E12" s="79"/>
    </row>
    <row r="13" spans="1:5" ht="12.75" x14ac:dyDescent="0.2">
      <c r="A13" s="155"/>
      <c r="B13" s="81"/>
      <c r="C13" s="84"/>
      <c r="D13" s="84"/>
      <c r="E13" s="79"/>
    </row>
    <row r="14" spans="1:5" ht="12.75" x14ac:dyDescent="0.2">
      <c r="A14" s="155"/>
      <c r="B14" s="81"/>
      <c r="C14" s="84"/>
      <c r="D14" s="84"/>
      <c r="E14" s="79"/>
    </row>
    <row r="15" spans="1:5" ht="12.75" x14ac:dyDescent="0.2">
      <c r="A15" s="155"/>
      <c r="B15" s="81"/>
      <c r="C15" s="84"/>
      <c r="D15" s="84"/>
      <c r="E15" s="174"/>
    </row>
    <row r="16" spans="1:5" ht="12.75" x14ac:dyDescent="0.2">
      <c r="A16" s="155"/>
      <c r="B16" s="81"/>
      <c r="C16" s="84"/>
      <c r="D16" s="84"/>
      <c r="E16" s="79"/>
    </row>
    <row r="17" spans="1:5" ht="12.75" x14ac:dyDescent="0.2">
      <c r="A17" s="155"/>
      <c r="B17" s="81"/>
      <c r="C17" s="84"/>
      <c r="D17" s="84"/>
      <c r="E17" s="79"/>
    </row>
    <row r="18" spans="1:5" ht="12.75" x14ac:dyDescent="0.2">
      <c r="A18" s="85"/>
      <c r="B18" s="81"/>
      <c r="C18" s="84"/>
      <c r="D18" s="84"/>
      <c r="E18" s="79"/>
    </row>
    <row r="19" spans="1:5" ht="12.75" x14ac:dyDescent="0.2">
      <c r="A19" s="85"/>
      <c r="B19" s="81"/>
      <c r="C19" s="84"/>
      <c r="D19" s="84"/>
      <c r="E19" s="79"/>
    </row>
    <row r="20" spans="1:5" ht="13.5" thickBot="1" x14ac:dyDescent="0.25">
      <c r="A20" s="187" t="s">
        <v>181</v>
      </c>
      <c r="B20" s="188"/>
      <c r="C20" s="188"/>
      <c r="D20" s="7"/>
      <c r="E20" s="76">
        <f>SUM(E8:E19)</f>
        <v>14278.81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86" t="s">
        <v>182</v>
      </c>
      <c r="B5" s="186"/>
      <c r="C5" s="186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34" t="s">
        <v>23</v>
      </c>
      <c r="B8" s="35" t="s">
        <v>6</v>
      </c>
      <c r="C8" s="35" t="s">
        <v>7</v>
      </c>
      <c r="D8" s="35" t="s">
        <v>8</v>
      </c>
      <c r="E8" s="36" t="s">
        <v>3</v>
      </c>
      <c r="F8" s="37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8" t="s">
        <v>51</v>
      </c>
      <c r="B9" s="53"/>
      <c r="C9" s="53"/>
      <c r="D9" s="54"/>
      <c r="E9" s="55"/>
      <c r="F9" s="56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7" t="s">
        <v>53</v>
      </c>
      <c r="B10" s="53"/>
      <c r="C10" s="53"/>
      <c r="D10" s="58"/>
      <c r="E10" s="55" t="s">
        <v>23</v>
      </c>
      <c r="F10" s="61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52" t="s">
        <v>23</v>
      </c>
      <c r="B11" s="53"/>
      <c r="C11" s="53"/>
      <c r="D11" s="58"/>
      <c r="E11" s="55"/>
      <c r="F11" s="61"/>
    </row>
    <row r="12" spans="1:15" ht="14.25" x14ac:dyDescent="0.2">
      <c r="A12" s="52" t="s">
        <v>23</v>
      </c>
      <c r="B12" s="53"/>
      <c r="C12" s="53"/>
      <c r="D12" s="58"/>
      <c r="E12" s="55"/>
      <c r="F12" s="61"/>
    </row>
    <row r="13" spans="1:15" ht="14.25" x14ac:dyDescent="0.2">
      <c r="A13" s="52" t="s">
        <v>23</v>
      </c>
      <c r="B13" s="53"/>
      <c r="C13" s="53"/>
      <c r="D13" s="58"/>
      <c r="E13" s="55"/>
      <c r="F13" s="61"/>
    </row>
    <row r="14" spans="1:15" ht="14.25" x14ac:dyDescent="0.2">
      <c r="A14" s="52" t="s">
        <v>23</v>
      </c>
      <c r="B14" s="53"/>
      <c r="C14" s="53"/>
      <c r="D14" s="58"/>
      <c r="E14" s="55"/>
      <c r="F14" s="61"/>
    </row>
    <row r="15" spans="1:15" ht="14.25" x14ac:dyDescent="0.2">
      <c r="A15" s="52" t="s">
        <v>23</v>
      </c>
      <c r="B15" s="53"/>
      <c r="C15" s="53"/>
      <c r="D15" s="58"/>
      <c r="E15" s="55"/>
      <c r="F15" s="61"/>
    </row>
    <row r="16" spans="1:15" ht="14.25" x14ac:dyDescent="0.2">
      <c r="A16" s="52" t="s">
        <v>23</v>
      </c>
      <c r="B16" s="53"/>
      <c r="C16" s="53"/>
      <c r="D16" s="58"/>
      <c r="E16" s="55"/>
      <c r="F16" s="56"/>
    </row>
    <row r="17" spans="1:6" ht="14.25" x14ac:dyDescent="0.2">
      <c r="A17" s="52"/>
      <c r="B17" s="53"/>
      <c r="C17" s="53"/>
      <c r="D17" s="58"/>
      <c r="E17" s="55"/>
      <c r="F17" s="56"/>
    </row>
    <row r="18" spans="1:6" ht="14.25" x14ac:dyDescent="0.2">
      <c r="A18" s="52"/>
      <c r="B18" s="53"/>
      <c r="C18" s="53"/>
      <c r="D18" s="58"/>
      <c r="E18" s="55"/>
      <c r="F18" s="56"/>
    </row>
    <row r="19" spans="1:6" ht="14.25" x14ac:dyDescent="0.2">
      <c r="A19" s="52"/>
      <c r="B19" s="53"/>
      <c r="C19" s="53"/>
      <c r="D19" s="58"/>
      <c r="E19" s="55"/>
      <c r="F19" s="56"/>
    </row>
    <row r="20" spans="1:6" ht="14.25" x14ac:dyDescent="0.2">
      <c r="A20" s="52" t="s">
        <v>23</v>
      </c>
      <c r="B20" s="53"/>
      <c r="C20" s="53"/>
      <c r="D20" s="58"/>
      <c r="E20" s="55" t="s">
        <v>23</v>
      </c>
      <c r="F20" s="56"/>
    </row>
    <row r="21" spans="1:6" ht="14.25" x14ac:dyDescent="0.2">
      <c r="A21" s="57" t="s">
        <v>52</v>
      </c>
      <c r="B21" s="53"/>
      <c r="C21" s="53" t="s">
        <v>23</v>
      </c>
      <c r="D21" s="54">
        <f>SUM(D10:D19)</f>
        <v>0</v>
      </c>
      <c r="E21" s="55" t="s">
        <v>23</v>
      </c>
      <c r="F21" s="62"/>
    </row>
    <row r="22" spans="1:6" ht="14.25" x14ac:dyDescent="0.2">
      <c r="A22" s="52" t="s">
        <v>23</v>
      </c>
      <c r="B22" s="53"/>
      <c r="C22" s="53" t="s">
        <v>23</v>
      </c>
      <c r="D22" s="53" t="s">
        <v>23</v>
      </c>
      <c r="E22" s="55">
        <f>SUM(D9+D21)</f>
        <v>0</v>
      </c>
      <c r="F22" s="62" t="s">
        <v>23</v>
      </c>
    </row>
    <row r="23" spans="1:6" ht="25.5" x14ac:dyDescent="0.2">
      <c r="A23" s="68" t="s">
        <v>54</v>
      </c>
      <c r="B23" s="53"/>
      <c r="C23" s="53"/>
      <c r="D23" s="54"/>
      <c r="E23" s="55" t="s">
        <v>23</v>
      </c>
      <c r="F23" s="62" t="s">
        <v>23</v>
      </c>
    </row>
    <row r="24" spans="1:6" ht="14.25" x14ac:dyDescent="0.2">
      <c r="A24" s="57" t="s">
        <v>56</v>
      </c>
      <c r="B24" s="53"/>
      <c r="C24" s="53"/>
      <c r="D24" s="51"/>
      <c r="E24" s="55" t="s">
        <v>23</v>
      </c>
      <c r="F24" s="59"/>
    </row>
    <row r="25" spans="1:6" ht="14.25" x14ac:dyDescent="0.2">
      <c r="A25" s="52" t="s">
        <v>23</v>
      </c>
      <c r="B25" s="53"/>
      <c r="C25" s="53"/>
      <c r="D25" s="51"/>
      <c r="E25" s="55" t="s">
        <v>23</v>
      </c>
      <c r="F25" s="59"/>
    </row>
    <row r="26" spans="1:6" ht="14.25" x14ac:dyDescent="0.2">
      <c r="A26" s="52"/>
      <c r="B26" s="53"/>
      <c r="C26" s="53"/>
      <c r="D26" s="51"/>
      <c r="E26" s="55" t="s">
        <v>23</v>
      </c>
      <c r="F26" s="59"/>
    </row>
    <row r="27" spans="1:6" ht="14.25" x14ac:dyDescent="0.2">
      <c r="A27" s="52" t="s">
        <v>23</v>
      </c>
      <c r="B27" s="53"/>
      <c r="C27" s="53"/>
      <c r="D27" s="51"/>
      <c r="E27" s="55" t="s">
        <v>23</v>
      </c>
      <c r="F27" s="59"/>
    </row>
    <row r="28" spans="1:6" ht="14.25" x14ac:dyDescent="0.2">
      <c r="A28" s="52" t="s">
        <v>23</v>
      </c>
      <c r="B28" s="53"/>
      <c r="C28" s="53"/>
      <c r="D28" s="51"/>
      <c r="E28" s="55"/>
      <c r="F28" s="59"/>
    </row>
    <row r="29" spans="1:6" ht="14.25" x14ac:dyDescent="0.2">
      <c r="A29" s="52" t="s">
        <v>23</v>
      </c>
      <c r="B29" s="53"/>
      <c r="C29" s="53"/>
      <c r="D29" s="51"/>
      <c r="E29" s="55" t="s">
        <v>23</v>
      </c>
      <c r="F29" s="59"/>
    </row>
    <row r="30" spans="1:6" ht="14.25" x14ac:dyDescent="0.2">
      <c r="A30" s="52" t="s">
        <v>23</v>
      </c>
      <c r="B30" s="53"/>
      <c r="C30" s="53"/>
      <c r="D30" s="51"/>
      <c r="E30" s="55" t="s">
        <v>23</v>
      </c>
      <c r="F30" s="60"/>
    </row>
    <row r="31" spans="1:6" ht="14.25" x14ac:dyDescent="0.2">
      <c r="A31" s="52" t="s">
        <v>23</v>
      </c>
      <c r="B31" s="53"/>
      <c r="C31" s="53"/>
      <c r="D31" s="51"/>
      <c r="E31" s="55"/>
      <c r="F31" s="60"/>
    </row>
    <row r="32" spans="1:6" ht="14.25" x14ac:dyDescent="0.2">
      <c r="A32" s="52"/>
      <c r="B32" s="53"/>
      <c r="C32" s="53"/>
      <c r="D32" s="51"/>
      <c r="E32" s="55"/>
      <c r="F32" s="146"/>
    </row>
    <row r="33" spans="1:6" ht="14.25" x14ac:dyDescent="0.2">
      <c r="A33" s="52"/>
      <c r="B33" s="53"/>
      <c r="C33" s="53"/>
      <c r="D33" s="51"/>
      <c r="E33" s="55"/>
      <c r="F33" s="146"/>
    </row>
    <row r="34" spans="1:6" ht="14.25" x14ac:dyDescent="0.2">
      <c r="A34" s="57" t="s">
        <v>55</v>
      </c>
      <c r="B34" s="53"/>
      <c r="C34" s="53" t="s">
        <v>23</v>
      </c>
      <c r="D34" s="54">
        <f>SUM(D24:D33)</f>
        <v>0</v>
      </c>
      <c r="E34" s="55" t="s">
        <v>23</v>
      </c>
      <c r="F34" s="62" t="s">
        <v>23</v>
      </c>
    </row>
    <row r="35" spans="1:6" ht="15" thickBot="1" x14ac:dyDescent="0.25">
      <c r="A35" s="63" t="s">
        <v>23</v>
      </c>
      <c r="B35" s="64" t="s">
        <v>23</v>
      </c>
      <c r="C35" s="64" t="s">
        <v>23</v>
      </c>
      <c r="D35" s="65" t="s">
        <v>23</v>
      </c>
      <c r="E35" s="66">
        <f>SUM(D23+D34)</f>
        <v>0</v>
      </c>
      <c r="F35" s="67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6" sqref="A16:C16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173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41" t="s">
        <v>19</v>
      </c>
      <c r="B7" s="42" t="s">
        <v>20</v>
      </c>
      <c r="C7" s="42" t="s">
        <v>22</v>
      </c>
      <c r="D7" s="42" t="s">
        <v>21</v>
      </c>
      <c r="E7" s="3" t="s">
        <v>16</v>
      </c>
    </row>
    <row r="8" spans="1:5" ht="27.75" customHeight="1" x14ac:dyDescent="0.25">
      <c r="A8" s="75">
        <v>45064</v>
      </c>
      <c r="B8" s="40">
        <v>54</v>
      </c>
      <c r="C8" s="40" t="s">
        <v>183</v>
      </c>
      <c r="D8" s="40" t="s">
        <v>184</v>
      </c>
      <c r="E8" s="152">
        <v>43044.61</v>
      </c>
    </row>
    <row r="9" spans="1:5" ht="15" x14ac:dyDescent="0.25">
      <c r="A9" s="150"/>
      <c r="B9" s="151"/>
      <c r="C9" s="40"/>
      <c r="D9" s="151"/>
      <c r="E9" s="171"/>
    </row>
    <row r="10" spans="1:5" ht="15" x14ac:dyDescent="0.25">
      <c r="A10" s="150"/>
      <c r="B10" s="151"/>
      <c r="C10" s="151"/>
      <c r="D10" s="151"/>
      <c r="E10" s="153"/>
    </row>
    <row r="11" spans="1:5" ht="15" x14ac:dyDescent="0.25">
      <c r="A11" s="150"/>
      <c r="B11" s="151"/>
      <c r="C11" s="151"/>
      <c r="D11" s="151"/>
      <c r="E11" s="153"/>
    </row>
    <row r="12" spans="1:5" ht="15" x14ac:dyDescent="0.25">
      <c r="A12" s="150"/>
      <c r="B12" s="151"/>
      <c r="C12" s="151"/>
      <c r="D12" s="151"/>
      <c r="E12" s="153"/>
    </row>
    <row r="13" spans="1:5" ht="15" x14ac:dyDescent="0.25">
      <c r="A13" s="150"/>
      <c r="B13" s="151"/>
      <c r="C13" s="151"/>
      <c r="D13" s="151"/>
      <c r="E13" s="154"/>
    </row>
    <row r="14" spans="1:5" ht="15" x14ac:dyDescent="0.25">
      <c r="A14" s="147"/>
      <c r="B14" s="148"/>
      <c r="C14" s="148"/>
      <c r="D14" s="148"/>
      <c r="E14" s="149"/>
    </row>
    <row r="16" spans="1:5" ht="15.75" thickBot="1" x14ac:dyDescent="0.3">
      <c r="A16" s="187" t="s">
        <v>181</v>
      </c>
      <c r="B16" s="188"/>
      <c r="C16" s="188"/>
      <c r="D16" s="7"/>
      <c r="E16" s="78">
        <f>SUM(E8:E15)</f>
        <v>43044.61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2023-06-27T06:22:30Z</dcterms:modified>
</cp:coreProperties>
</file>