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95" windowWidth="27795" windowHeight="1075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D164" i="5" l="1"/>
  <c r="D18" i="7" l="1"/>
  <c r="D29" i="7"/>
  <c r="D133" i="5" l="1"/>
  <c r="D140" i="5"/>
  <c r="D149" i="5" l="1"/>
  <c r="E11" i="4" l="1"/>
  <c r="D96" i="5" l="1"/>
  <c r="E9" i="8" l="1"/>
  <c r="D154" i="5" l="1"/>
  <c r="D9" i="6" l="1"/>
  <c r="D159" i="5" l="1"/>
  <c r="F49" i="2" l="1"/>
  <c r="E30" i="7" l="1"/>
  <c r="E19" i="7"/>
  <c r="E10" i="6" l="1"/>
  <c r="D60" i="5" l="1"/>
  <c r="E155" i="5" l="1"/>
  <c r="E160" i="5" l="1"/>
  <c r="E97" i="5" l="1"/>
  <c r="E165" i="5" l="1"/>
  <c r="E61" i="5" l="1"/>
  <c r="E150" i="5"/>
  <c r="E141" i="5"/>
  <c r="E134" i="5"/>
  <c r="E166" i="5" l="1"/>
</calcChain>
</file>

<file path=xl/sharedStrings.xml><?xml version="1.0" encoding="utf-8"?>
<sst xmlns="http://schemas.openxmlformats.org/spreadsheetml/2006/main" count="720" uniqueCount="154">
  <si>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</si>
  <si>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</si>
  <si>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</si>
  <si>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</si>
  <si>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</si>
  <si>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</si>
  <si>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</si>
  <si>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</si>
  <si>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</si>
  <si>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</si>
  <si>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</si>
  <si>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</si>
  <si>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</si>
  <si>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</si>
  <si>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</si>
  <si>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</si>
  <si>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</si>
  <si>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</si>
  <si>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</si>
  <si>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</si>
  <si>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</si>
  <si>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</si>
  <si>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</si>
  <si>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</si>
  <si>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</si>
  <si>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</si>
  <si>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</si>
  <si>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</si>
  <si>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</si>
  <si>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</si>
  <si>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</si>
  <si>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</si>
  <si>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</si>
  <si>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</si>
  <si>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</si>
  <si>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</si>
  <si>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</si>
  <si>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</si>
  <si>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</si>
  <si>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</si>
  <si>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</si>
  <si>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</si>
  <si>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</si>
  <si>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</si>
  <si>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</si>
  <si>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</si>
  <si>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</si>
  <si>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</si>
  <si>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</si>
  <si>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</si>
  <si>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</si>
  <si>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</si>
  <si>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</si>
  <si>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</si>
  <si>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</si>
  <si>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</si>
  <si>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</si>
  <si>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</si>
  <si>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</si>
  <si>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</si>
  <si>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</si>
  <si>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</si>
  <si>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</si>
  <si>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</si>
  <si>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</si>
  <si>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</si>
  <si>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</si>
  <si>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</si>
  <si>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</si>
  <si>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</si>
  <si>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</si>
  <si>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</si>
  <si>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</si>
  <si>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</si>
  <si>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 xml:space="preserve">CAP 55 02 01 "CONTRIBUTII SI COTIZATII LA ORGANISMELE INTERNATIONALE" </t>
  </si>
  <si>
    <t xml:space="preserve">GARANTIE MATERIALA </t>
  </si>
  <si>
    <t xml:space="preserve">DEPLASARI </t>
  </si>
  <si>
    <t>COMISION BANCAR</t>
  </si>
  <si>
    <t>OEB</t>
  </si>
  <si>
    <t>SERVICII OEB</t>
  </si>
  <si>
    <t>DEPLASARI EXTERNE</t>
  </si>
  <si>
    <t>OSIM</t>
  </si>
  <si>
    <t>TRANSFER BREVET EUROPEAN</t>
  </si>
  <si>
    <t>01-31 IANUARIE</t>
  </si>
  <si>
    <t>ianuarie</t>
  </si>
  <si>
    <t>01-31 ianuarie</t>
  </si>
  <si>
    <t>Total plati ianuarie</t>
  </si>
  <si>
    <t xml:space="preserve">perioada: 01-31 ianuarie </t>
  </si>
  <si>
    <t xml:space="preserve">TOTAL ianuarie </t>
  </si>
  <si>
    <t xml:space="preserve">ianuarie </t>
  </si>
  <si>
    <t xml:space="preserve">01-31 ianuarie </t>
  </si>
  <si>
    <t>TOTAL ianuarie</t>
  </si>
  <si>
    <t>DHL INTERNATIONAL ROMANIA SRL</t>
  </si>
  <si>
    <t>CURIERAT RAPID</t>
  </si>
  <si>
    <t>BTM CORPORATE SECURITY SRL</t>
  </si>
  <si>
    <t xml:space="preserve">SERVICII PAZA </t>
  </si>
  <si>
    <t>CENTRUL MEDICAL UNIREA SRL</t>
  </si>
  <si>
    <t>SERVICII MEDICINA MUNCII</t>
  </si>
  <si>
    <t>PERLA ECO CLIN SRL</t>
  </si>
  <si>
    <t xml:space="preserve">SERVICII CURATENIE </t>
  </si>
  <si>
    <t>COMPANIA MUNICIPALA IMOBILIARA</t>
  </si>
  <si>
    <t>FOLOSINTA SPATIU IANUARIE 2022</t>
  </si>
  <si>
    <t>ROBOSTO LOGISTIK SRL</t>
  </si>
  <si>
    <t>SERV.CONSULT.SSM SI SU</t>
  </si>
  <si>
    <t>VODAFONE ROMANIA SA</t>
  </si>
  <si>
    <t>SERVICII TV</t>
  </si>
  <si>
    <t>CRISTALSOFT SRL</t>
  </si>
  <si>
    <t>SERVICII SOFT CONTA</t>
  </si>
  <si>
    <t>ENGIE ROMANIA SA</t>
  </si>
  <si>
    <t xml:space="preserve">CONSUM GAZE </t>
  </si>
  <si>
    <t>SERVICII INTERNET</t>
  </si>
  <si>
    <t>SERVICII TELEFONIE MOBILA</t>
  </si>
  <si>
    <t>SERVICII TELEFONIE FIXA</t>
  </si>
  <si>
    <t>RIDICAT NUMERAR</t>
  </si>
  <si>
    <t>DNS BIROTICA SRL</t>
  </si>
  <si>
    <t>PLICURI</t>
  </si>
  <si>
    <t>FOXX COLOR SRL</t>
  </si>
  <si>
    <t>REINER STAMPILA</t>
  </si>
  <si>
    <t>MONITORUL OFICIAL RA</t>
  </si>
  <si>
    <t>EXPERT MONITOR COMPLET RETEA</t>
  </si>
  <si>
    <t>RCS &amp; RDS SA</t>
  </si>
  <si>
    <t>ABONAMENT INTERNET</t>
  </si>
  <si>
    <t>CUMPANA 1993 SRL</t>
  </si>
  <si>
    <t>PACHET BIDOANE APA</t>
  </si>
  <si>
    <t>CENTRAL SERVICE INSTAL SRL</t>
  </si>
  <si>
    <t>REMEDIERE SI TRATARE SUPAPA SIG.</t>
  </si>
  <si>
    <t>DIGISIGN SA</t>
  </si>
  <si>
    <t>CERTIFICAT SSL SECURE SITE</t>
  </si>
  <si>
    <t>APA NOVA BUCURESTI SA</t>
  </si>
  <si>
    <t>SERVICII APA</t>
  </si>
  <si>
    <t>EMPO SYSTEMS SRL</t>
  </si>
  <si>
    <t xml:space="preserve">SERV.INTRET.REP.SI ASIST.TH.TVCI </t>
  </si>
  <si>
    <t>REINTREGIRE CONT</t>
  </si>
  <si>
    <t>DIRECTIA GEN.DE SALUBRITATE S3</t>
  </si>
  <si>
    <t>COLECTARE SI TRANSPORT DESEURI MENAJ</t>
  </si>
  <si>
    <t>SQUARE PARKING SRL</t>
  </si>
  <si>
    <t>ABONAMENT PARCARE</t>
  </si>
  <si>
    <t>CTCE PIATRA NEAMT</t>
  </si>
  <si>
    <t xml:space="preserve">ACTUALIZARI LEGIS </t>
  </si>
  <si>
    <t>DIF.IMPOZIT SALARII</t>
  </si>
  <si>
    <t>ENEL ENERGIE MUNTENIA SA</t>
  </si>
  <si>
    <t>CONSUM ENERGIE ELECTRICA</t>
  </si>
  <si>
    <t>CEC</t>
  </si>
  <si>
    <t>CNCIR SA</t>
  </si>
  <si>
    <t>SERVICII INSPECTIE ASCENSOR</t>
  </si>
  <si>
    <t>MESACCO 3D SRL</t>
  </si>
  <si>
    <t>SERVICII DEZINFECTIE NEBULIZARE</t>
  </si>
  <si>
    <t>EXPERT TOTAL VENT SRL</t>
  </si>
  <si>
    <t>SERV.MENT.SIST.CLIMATIZ.SI AER COND.</t>
  </si>
  <si>
    <t>C.N.POSTA ROMANA SA</t>
  </si>
  <si>
    <t>ALIMENTARE MASINA DE FRANCAT</t>
  </si>
  <si>
    <t xml:space="preserve">HARTIE COLOTECH </t>
  </si>
  <si>
    <t>PFA</t>
  </si>
  <si>
    <t>SERV.MENT.SISTEME ELECTRICE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</si>
</sst>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0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8" fillId="0" borderId="0" xfId="0" applyFont="1"/>
    <xf numFmtId="4" fontId="28" fillId="0" borderId="0" xfId="0" applyNumberFormat="1" applyFont="1" applyFill="1"/>
    <xf numFmtId="4" fontId="28" fillId="0" borderId="0" xfId="0" applyNumberFormat="1" applyFont="1"/>
    <xf numFmtId="14" fontId="29" fillId="0" borderId="10" xfId="41" applyNumberFormat="1" applyFont="1" applyFill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E23" sqref="E23"/>
    </sheetView>
  </sheetViews>
  <sheetFormatPr defaultRowHeight="14.25" x14ac:dyDescent="0.2"/>
  <cols>
    <col min="1" max="1" width="11" style="11" customWidth="1"/>
    <col min="2" max="2" width="10.140625" style="11" customWidth="1"/>
    <col min="3" max="3" width="9.140625" style="11"/>
    <col min="4" max="4" width="10.140625" style="11" bestFit="1" customWidth="1"/>
    <col min="5" max="5" width="12.140625" style="11" customWidth="1"/>
    <col min="6" max="6" width="18.85546875" style="11" customWidth="1"/>
    <col min="7" max="16384" width="9.140625" style="11"/>
  </cols>
  <sheetData>
    <row r="1" spans="1:6" x14ac:dyDescent="0.2">
      <c r="A1" s="1" t="s">
        <v>4</v>
      </c>
      <c r="B1" s="1"/>
      <c r="C1" s="7"/>
      <c r="D1" s="7"/>
      <c r="E1" s="30"/>
      <c r="F1" s="7"/>
    </row>
    <row r="2" spans="1:6" x14ac:dyDescent="0.2">
      <c r="A2" s="9"/>
      <c r="B2" s="9"/>
      <c r="C2" s="9"/>
      <c r="D2" s="9"/>
      <c r="E2" s="31"/>
      <c r="F2" s="9"/>
    </row>
    <row r="3" spans="1:6" x14ac:dyDescent="0.2">
      <c r="A3" s="1" t="s">
        <v>69</v>
      </c>
      <c r="B3" s="7"/>
      <c r="C3" s="7"/>
      <c r="D3" s="7"/>
      <c r="E3" s="30"/>
      <c r="F3" s="9"/>
    </row>
    <row r="4" spans="1:6" x14ac:dyDescent="0.2">
      <c r="A4" s="5" t="s">
        <v>5</v>
      </c>
      <c r="B4" s="1" t="s">
        <v>83</v>
      </c>
      <c r="C4" s="1"/>
      <c r="D4" s="9"/>
      <c r="E4" s="31"/>
      <c r="F4" s="9"/>
    </row>
    <row r="5" spans="1:6" ht="15" customHeight="1" thickBot="1" x14ac:dyDescent="0.25">
      <c r="A5" s="7"/>
      <c r="B5" s="1"/>
      <c r="C5" s="1"/>
      <c r="D5" s="1"/>
      <c r="E5" s="30"/>
      <c r="F5" s="9"/>
    </row>
    <row r="6" spans="1:6" x14ac:dyDescent="0.2">
      <c r="A6" s="63" t="s">
        <v>23</v>
      </c>
      <c r="B6" s="12" t="s">
        <v>6</v>
      </c>
      <c r="C6" s="12" t="s">
        <v>7</v>
      </c>
      <c r="D6" s="12" t="s">
        <v>8</v>
      </c>
      <c r="E6" s="12" t="s">
        <v>3</v>
      </c>
      <c r="F6" s="64" t="s">
        <v>29</v>
      </c>
    </row>
    <row r="7" spans="1:6" ht="25.5" x14ac:dyDescent="0.2">
      <c r="A7" s="22" t="s">
        <v>37</v>
      </c>
      <c r="B7" s="18" t="s">
        <v>23</v>
      </c>
      <c r="C7" s="18" t="s">
        <v>23</v>
      </c>
      <c r="D7" s="65">
        <v>0</v>
      </c>
      <c r="E7" s="19" t="s">
        <v>23</v>
      </c>
      <c r="F7" s="26" t="s">
        <v>23</v>
      </c>
    </row>
    <row r="8" spans="1:6" ht="51" x14ac:dyDescent="0.2">
      <c r="A8" s="66" t="s">
        <v>39</v>
      </c>
      <c r="B8" s="18" t="s">
        <v>84</v>
      </c>
      <c r="C8" s="18">
        <v>7</v>
      </c>
      <c r="D8" s="117">
        <v>19573</v>
      </c>
      <c r="E8" s="19" t="s">
        <v>23</v>
      </c>
      <c r="F8" s="49" t="s">
        <v>73</v>
      </c>
    </row>
    <row r="9" spans="1:6" ht="47.25" customHeight="1" x14ac:dyDescent="0.2">
      <c r="A9" s="44" t="s">
        <v>38</v>
      </c>
      <c r="B9" s="18" t="s">
        <v>23</v>
      </c>
      <c r="C9" s="18" t="s">
        <v>23</v>
      </c>
      <c r="D9" s="65">
        <f>SUM(D8)</f>
        <v>19573</v>
      </c>
      <c r="E9" s="19" t="s">
        <v>23</v>
      </c>
      <c r="F9" s="26" t="s">
        <v>23</v>
      </c>
    </row>
    <row r="10" spans="1:6" ht="15" thickBot="1" x14ac:dyDescent="0.25">
      <c r="A10" s="67" t="s">
        <v>23</v>
      </c>
      <c r="B10" s="32" t="s">
        <v>23</v>
      </c>
      <c r="C10" s="32" t="s">
        <v>23</v>
      </c>
      <c r="D10" s="68" t="s">
        <v>23</v>
      </c>
      <c r="E10" s="69">
        <f>SUM(D9)+D7</f>
        <v>19573</v>
      </c>
      <c r="F10" s="70" t="s">
        <v>23</v>
      </c>
    </row>
    <row r="11" spans="1:6" x14ac:dyDescent="0.2">
      <c r="A11" s="34"/>
      <c r="B11" s="35"/>
      <c r="C11" s="35"/>
      <c r="D11" s="35"/>
      <c r="E11" s="36"/>
      <c r="F11" s="37"/>
    </row>
    <row r="12" spans="1:6" x14ac:dyDescent="0.2">
      <c r="A12" s="9"/>
      <c r="B12" s="9"/>
      <c r="C12" s="9"/>
      <c r="D12" s="9"/>
      <c r="E12" s="31"/>
      <c r="F12" s="29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view="pageLayout" topLeftCell="A151" zoomScaleNormal="100" workbookViewId="0">
      <selection activeCell="F58" sqref="F58"/>
    </sheetView>
  </sheetViews>
  <sheetFormatPr defaultRowHeight="12.75" x14ac:dyDescent="0.2"/>
  <cols>
    <col min="1" max="1" width="19.140625" style="9" customWidth="1"/>
    <col min="2" max="2" width="11.28515625" style="9" bestFit="1" customWidth="1"/>
    <col min="3" max="3" width="6.5703125" style="9" bestFit="1" customWidth="1"/>
    <col min="4" max="4" width="13.140625" style="9" customWidth="1"/>
    <col min="5" max="5" width="14.42578125" style="31" bestFit="1" customWidth="1"/>
    <col min="6" max="6" width="25.85546875" style="9" customWidth="1"/>
    <col min="7" max="7" width="12.7109375" style="9" bestFit="1" customWidth="1"/>
    <col min="8" max="8" width="11.7109375" style="9" bestFit="1" customWidth="1"/>
    <col min="9" max="9" width="12.7109375" style="9" bestFit="1" customWidth="1"/>
    <col min="10" max="10" width="9.140625" style="9"/>
    <col min="11" max="11" width="12.7109375" style="9" bestFit="1" customWidth="1"/>
    <col min="12" max="16384" width="9.140625" style="9"/>
  </cols>
  <sheetData>
    <row r="1" spans="1:6" x14ac:dyDescent="0.2">
      <c r="A1" s="1" t="s">
        <v>4</v>
      </c>
      <c r="B1" s="1"/>
      <c r="C1" s="7"/>
      <c r="D1" s="7"/>
      <c r="E1" s="30"/>
      <c r="F1" s="7"/>
    </row>
    <row r="3" spans="1:6" x14ac:dyDescent="0.2">
      <c r="A3" s="1" t="s">
        <v>27</v>
      </c>
      <c r="B3" s="7"/>
      <c r="C3" s="7"/>
      <c r="D3" s="7"/>
      <c r="E3" s="30"/>
    </row>
    <row r="4" spans="1:6" x14ac:dyDescent="0.2">
      <c r="A4" s="1" t="s">
        <v>28</v>
      </c>
      <c r="B4" s="7"/>
      <c r="C4" s="7"/>
      <c r="D4" s="7"/>
      <c r="E4" s="30"/>
    </row>
    <row r="5" spans="1:6" x14ac:dyDescent="0.2">
      <c r="A5" s="5" t="s">
        <v>5</v>
      </c>
      <c r="B5" s="1" t="s">
        <v>85</v>
      </c>
      <c r="C5" s="1"/>
    </row>
    <row r="6" spans="1:6" ht="13.5" thickBot="1" x14ac:dyDescent="0.25">
      <c r="A6" s="7"/>
      <c r="B6" s="1"/>
      <c r="C6" s="1"/>
      <c r="D6" s="1"/>
      <c r="E6" s="30"/>
    </row>
    <row r="7" spans="1:6" x14ac:dyDescent="0.2">
      <c r="A7" s="52" t="s">
        <v>23</v>
      </c>
      <c r="B7" s="53" t="s">
        <v>6</v>
      </c>
      <c r="C7" s="53" t="s">
        <v>7</v>
      </c>
      <c r="D7" s="53" t="s">
        <v>8</v>
      </c>
      <c r="E7" s="54" t="s">
        <v>3</v>
      </c>
      <c r="F7" s="55" t="s">
        <v>29</v>
      </c>
    </row>
    <row r="8" spans="1:6" x14ac:dyDescent="0.2">
      <c r="A8" s="45" t="s">
        <v>9</v>
      </c>
      <c r="B8" s="56" t="s">
        <v>23</v>
      </c>
      <c r="C8" s="56" t="s">
        <v>23</v>
      </c>
      <c r="D8" s="134">
        <v>0</v>
      </c>
      <c r="E8" s="39" t="s">
        <v>23</v>
      </c>
      <c r="F8" s="57" t="s">
        <v>23</v>
      </c>
    </row>
    <row r="9" spans="1:6" ht="25.5" x14ac:dyDescent="0.2">
      <c r="A9" s="128" t="s">
        <v>10</v>
      </c>
      <c r="B9" s="18" t="s">
        <v>84</v>
      </c>
      <c r="C9" s="18">
        <v>7</v>
      </c>
      <c r="D9" s="126">
        <v>549521</v>
      </c>
      <c r="E9" s="19" t="s">
        <v>23</v>
      </c>
      <c r="F9" s="49" t="s">
        <v>72</v>
      </c>
    </row>
    <row r="10" spans="1:6" ht="25.5" x14ac:dyDescent="0.2">
      <c r="A10" s="128" t="s">
        <v>23</v>
      </c>
      <c r="B10" s="18" t="s">
        <v>84</v>
      </c>
      <c r="C10" s="18">
        <v>7</v>
      </c>
      <c r="D10" s="126">
        <v>143220</v>
      </c>
      <c r="E10" s="19" t="s">
        <v>23</v>
      </c>
      <c r="F10" s="49" t="s">
        <v>72</v>
      </c>
    </row>
    <row r="11" spans="1:6" ht="25.5" x14ac:dyDescent="0.2">
      <c r="A11" s="128" t="s">
        <v>23</v>
      </c>
      <c r="B11" s="18" t="s">
        <v>84</v>
      </c>
      <c r="C11" s="18">
        <v>7</v>
      </c>
      <c r="D11" s="126">
        <v>3950</v>
      </c>
      <c r="E11" s="19" t="s">
        <v>23</v>
      </c>
      <c r="F11" s="49" t="s">
        <v>48</v>
      </c>
    </row>
    <row r="12" spans="1:6" ht="25.5" x14ac:dyDescent="0.2">
      <c r="A12" s="128" t="s">
        <v>23</v>
      </c>
      <c r="B12" s="18" t="s">
        <v>84</v>
      </c>
      <c r="C12" s="18">
        <v>7</v>
      </c>
      <c r="D12" s="126">
        <v>2101</v>
      </c>
      <c r="E12" s="19" t="s">
        <v>23</v>
      </c>
      <c r="F12" s="49" t="s">
        <v>36</v>
      </c>
    </row>
    <row r="13" spans="1:6" ht="25.5" x14ac:dyDescent="0.2">
      <c r="A13" s="128"/>
      <c r="B13" s="18" t="s">
        <v>84</v>
      </c>
      <c r="C13" s="18">
        <v>7</v>
      </c>
      <c r="D13" s="126">
        <v>2837</v>
      </c>
      <c r="E13" s="19"/>
      <c r="F13" s="49" t="s">
        <v>36</v>
      </c>
    </row>
    <row r="14" spans="1:6" ht="25.5" x14ac:dyDescent="0.2">
      <c r="A14" s="128"/>
      <c r="B14" s="18" t="s">
        <v>84</v>
      </c>
      <c r="C14" s="18">
        <v>7</v>
      </c>
      <c r="D14" s="126">
        <v>4019</v>
      </c>
      <c r="E14" s="19"/>
      <c r="F14" s="49" t="s">
        <v>36</v>
      </c>
    </row>
    <row r="15" spans="1:6" ht="25.5" x14ac:dyDescent="0.2">
      <c r="A15" s="128" t="s">
        <v>23</v>
      </c>
      <c r="B15" s="18" t="s">
        <v>84</v>
      </c>
      <c r="C15" s="18">
        <v>7</v>
      </c>
      <c r="D15" s="126">
        <v>4556</v>
      </c>
      <c r="E15" s="19" t="s">
        <v>23</v>
      </c>
      <c r="F15" s="49" t="s">
        <v>48</v>
      </c>
    </row>
    <row r="16" spans="1:6" ht="25.5" x14ac:dyDescent="0.2">
      <c r="A16" s="128" t="s">
        <v>23</v>
      </c>
      <c r="B16" s="18" t="s">
        <v>84</v>
      </c>
      <c r="C16" s="18">
        <v>7</v>
      </c>
      <c r="D16" s="126">
        <v>2152</v>
      </c>
      <c r="E16" s="19" t="s">
        <v>23</v>
      </c>
      <c r="F16" s="49" t="s">
        <v>48</v>
      </c>
    </row>
    <row r="17" spans="1:6" ht="25.5" x14ac:dyDescent="0.2">
      <c r="A17" s="128" t="s">
        <v>23</v>
      </c>
      <c r="B17" s="18" t="s">
        <v>84</v>
      </c>
      <c r="C17" s="18">
        <v>7</v>
      </c>
      <c r="D17" s="126">
        <v>2959</v>
      </c>
      <c r="E17" s="19" t="s">
        <v>23</v>
      </c>
      <c r="F17" s="49" t="s">
        <v>36</v>
      </c>
    </row>
    <row r="18" spans="1:6" x14ac:dyDescent="0.2">
      <c r="A18" s="128"/>
      <c r="B18" s="18" t="s">
        <v>84</v>
      </c>
      <c r="C18" s="18">
        <v>7</v>
      </c>
      <c r="D18" s="126">
        <v>2403</v>
      </c>
      <c r="E18" s="19"/>
      <c r="F18" s="49" t="s">
        <v>75</v>
      </c>
    </row>
    <row r="19" spans="1:6" x14ac:dyDescent="0.2">
      <c r="A19" s="128" t="s">
        <v>23</v>
      </c>
      <c r="B19" s="18" t="s">
        <v>84</v>
      </c>
      <c r="C19" s="18">
        <v>7</v>
      </c>
      <c r="D19" s="126">
        <v>200</v>
      </c>
      <c r="E19" s="19" t="s">
        <v>23</v>
      </c>
      <c r="F19" s="129" t="s">
        <v>64</v>
      </c>
    </row>
    <row r="20" spans="1:6" x14ac:dyDescent="0.2">
      <c r="A20" s="128"/>
      <c r="B20" s="18" t="s">
        <v>84</v>
      </c>
      <c r="C20" s="18">
        <v>7</v>
      </c>
      <c r="D20" s="126">
        <v>1685</v>
      </c>
      <c r="E20" s="19"/>
      <c r="F20" s="129" t="s">
        <v>65</v>
      </c>
    </row>
    <row r="21" spans="1:6" x14ac:dyDescent="0.2">
      <c r="A21" s="128"/>
      <c r="B21" s="18" t="s">
        <v>84</v>
      </c>
      <c r="C21" s="18">
        <v>7</v>
      </c>
      <c r="D21" s="126">
        <v>1501</v>
      </c>
      <c r="E21" s="19"/>
      <c r="F21" s="129" t="s">
        <v>65</v>
      </c>
    </row>
    <row r="22" spans="1:6" x14ac:dyDescent="0.2">
      <c r="A22" s="128"/>
      <c r="B22" s="18" t="s">
        <v>84</v>
      </c>
      <c r="C22" s="18">
        <v>7</v>
      </c>
      <c r="D22" s="126">
        <v>1501</v>
      </c>
      <c r="E22" s="19" t="s">
        <v>23</v>
      </c>
      <c r="F22" s="129" t="s">
        <v>65</v>
      </c>
    </row>
    <row r="23" spans="1:6" x14ac:dyDescent="0.2">
      <c r="A23" s="128"/>
      <c r="B23" s="18" t="s">
        <v>84</v>
      </c>
      <c r="C23" s="18">
        <v>7</v>
      </c>
      <c r="D23" s="126">
        <v>3245</v>
      </c>
      <c r="E23" s="19" t="s">
        <v>23</v>
      </c>
      <c r="F23" s="129" t="s">
        <v>65</v>
      </c>
    </row>
    <row r="24" spans="1:6" x14ac:dyDescent="0.2">
      <c r="A24" s="128"/>
      <c r="B24" s="18" t="s">
        <v>84</v>
      </c>
      <c r="C24" s="18">
        <v>7</v>
      </c>
      <c r="D24" s="126">
        <v>1622</v>
      </c>
      <c r="E24" s="19"/>
      <c r="F24" s="129" t="s">
        <v>65</v>
      </c>
    </row>
    <row r="25" spans="1:6" x14ac:dyDescent="0.2">
      <c r="A25" s="128"/>
      <c r="B25" s="18" t="s">
        <v>84</v>
      </c>
      <c r="C25" s="18">
        <v>7</v>
      </c>
      <c r="D25" s="126">
        <v>1501</v>
      </c>
      <c r="E25" s="19"/>
      <c r="F25" s="129" t="s">
        <v>65</v>
      </c>
    </row>
    <row r="26" spans="1:6" x14ac:dyDescent="0.2">
      <c r="A26" s="128"/>
      <c r="B26" s="18" t="s">
        <v>84</v>
      </c>
      <c r="C26" s="18">
        <v>7</v>
      </c>
      <c r="D26" s="126">
        <v>540</v>
      </c>
      <c r="E26" s="19"/>
      <c r="F26" s="129" t="s">
        <v>65</v>
      </c>
    </row>
    <row r="27" spans="1:6" x14ac:dyDescent="0.2">
      <c r="A27" s="128" t="s">
        <v>23</v>
      </c>
      <c r="B27" s="18" t="s">
        <v>84</v>
      </c>
      <c r="C27" s="18">
        <v>7</v>
      </c>
      <c r="D27" s="126">
        <v>2773</v>
      </c>
      <c r="E27" s="19" t="s">
        <v>23</v>
      </c>
      <c r="F27" s="129" t="s">
        <v>30</v>
      </c>
    </row>
    <row r="28" spans="1:6" ht="25.5" x14ac:dyDescent="0.2">
      <c r="A28" s="128" t="s">
        <v>23</v>
      </c>
      <c r="B28" s="18" t="s">
        <v>84</v>
      </c>
      <c r="C28" s="18">
        <v>7</v>
      </c>
      <c r="D28" s="126">
        <v>3010</v>
      </c>
      <c r="E28" s="19" t="s">
        <v>23</v>
      </c>
      <c r="F28" s="129" t="s">
        <v>36</v>
      </c>
    </row>
    <row r="29" spans="1:6" ht="25.5" x14ac:dyDescent="0.2">
      <c r="A29" s="128" t="s">
        <v>23</v>
      </c>
      <c r="B29" s="18" t="s">
        <v>84</v>
      </c>
      <c r="C29" s="18">
        <v>7</v>
      </c>
      <c r="D29" s="126">
        <v>3866</v>
      </c>
      <c r="E29" s="19" t="s">
        <v>23</v>
      </c>
      <c r="F29" s="129" t="s">
        <v>36</v>
      </c>
    </row>
    <row r="30" spans="1:6" ht="25.5" x14ac:dyDescent="0.2">
      <c r="A30" s="128"/>
      <c r="B30" s="18" t="s">
        <v>84</v>
      </c>
      <c r="C30" s="18">
        <v>7</v>
      </c>
      <c r="D30" s="126">
        <v>3562</v>
      </c>
      <c r="E30" s="19"/>
      <c r="F30" s="129" t="s">
        <v>36</v>
      </c>
    </row>
    <row r="31" spans="1:6" ht="25.5" x14ac:dyDescent="0.2">
      <c r="A31" s="128"/>
      <c r="B31" s="18" t="s">
        <v>84</v>
      </c>
      <c r="C31" s="18">
        <v>7</v>
      </c>
      <c r="D31" s="126">
        <v>2272</v>
      </c>
      <c r="E31" s="19" t="s">
        <v>23</v>
      </c>
      <c r="F31" s="129" t="s">
        <v>36</v>
      </c>
    </row>
    <row r="32" spans="1:6" ht="25.5" x14ac:dyDescent="0.2">
      <c r="A32" s="128" t="s">
        <v>23</v>
      </c>
      <c r="B32" s="18" t="s">
        <v>84</v>
      </c>
      <c r="C32" s="18">
        <v>7</v>
      </c>
      <c r="D32" s="126">
        <v>3121</v>
      </c>
      <c r="E32" s="19" t="s">
        <v>23</v>
      </c>
      <c r="F32" s="129" t="s">
        <v>36</v>
      </c>
    </row>
    <row r="33" spans="1:15" x14ac:dyDescent="0.2">
      <c r="A33" s="128"/>
      <c r="B33" s="18" t="s">
        <v>84</v>
      </c>
      <c r="C33" s="18">
        <v>7</v>
      </c>
      <c r="D33" s="126">
        <v>150</v>
      </c>
      <c r="E33" s="19"/>
      <c r="F33" s="129" t="s">
        <v>66</v>
      </c>
    </row>
    <row r="34" spans="1:15" x14ac:dyDescent="0.2">
      <c r="A34" s="128"/>
      <c r="B34" s="18" t="s">
        <v>84</v>
      </c>
      <c r="C34" s="18">
        <v>7</v>
      </c>
      <c r="D34" s="126">
        <v>150</v>
      </c>
      <c r="E34" s="19"/>
      <c r="F34" s="129" t="s">
        <v>66</v>
      </c>
      <c r="H34" s="28"/>
      <c r="J34" s="29"/>
    </row>
    <row r="35" spans="1:15" x14ac:dyDescent="0.2">
      <c r="A35" s="128" t="s">
        <v>23</v>
      </c>
      <c r="B35" s="18" t="s">
        <v>84</v>
      </c>
      <c r="C35" s="18">
        <v>7</v>
      </c>
      <c r="D35" s="126">
        <v>150</v>
      </c>
      <c r="E35" s="19" t="s">
        <v>23</v>
      </c>
      <c r="F35" s="49" t="s">
        <v>66</v>
      </c>
      <c r="H35" s="29"/>
    </row>
    <row r="36" spans="1:15" x14ac:dyDescent="0.2">
      <c r="A36" s="128" t="s">
        <v>23</v>
      </c>
      <c r="B36" s="18" t="s">
        <v>84</v>
      </c>
      <c r="C36" s="18">
        <v>7</v>
      </c>
      <c r="D36" s="126">
        <v>150</v>
      </c>
      <c r="E36" s="19" t="s">
        <v>23</v>
      </c>
      <c r="F36" s="49" t="s">
        <v>66</v>
      </c>
    </row>
    <row r="37" spans="1:15" x14ac:dyDescent="0.2">
      <c r="A37" s="128"/>
      <c r="B37" s="18" t="s">
        <v>84</v>
      </c>
      <c r="C37" s="18">
        <v>7</v>
      </c>
      <c r="D37" s="126">
        <v>88208</v>
      </c>
      <c r="E37" s="19"/>
      <c r="F37" s="49" t="s">
        <v>31</v>
      </c>
    </row>
    <row r="38" spans="1:15" ht="25.5" x14ac:dyDescent="0.2">
      <c r="A38" s="128"/>
      <c r="B38" s="18" t="s">
        <v>84</v>
      </c>
      <c r="C38" s="18">
        <v>7</v>
      </c>
      <c r="D38" s="126">
        <v>482091</v>
      </c>
      <c r="E38" s="19"/>
      <c r="F38" s="49" t="s">
        <v>32</v>
      </c>
      <c r="N38" s="29"/>
      <c r="O38" s="29"/>
    </row>
    <row r="39" spans="1:15" ht="25.5" x14ac:dyDescent="0.2">
      <c r="A39" s="128"/>
      <c r="B39" s="18" t="s">
        <v>84</v>
      </c>
      <c r="C39" s="18">
        <v>7</v>
      </c>
      <c r="D39" s="126">
        <v>3559</v>
      </c>
      <c r="E39" s="19"/>
      <c r="F39" s="49" t="s">
        <v>36</v>
      </c>
      <c r="N39" s="29"/>
      <c r="O39" s="29"/>
    </row>
    <row r="40" spans="1:15" ht="25.5" x14ac:dyDescent="0.2">
      <c r="A40" s="128"/>
      <c r="B40" s="18" t="s">
        <v>84</v>
      </c>
      <c r="C40" s="18">
        <v>7</v>
      </c>
      <c r="D40" s="126">
        <v>3444</v>
      </c>
      <c r="E40" s="19"/>
      <c r="F40" s="49" t="s">
        <v>36</v>
      </c>
      <c r="N40" s="29"/>
      <c r="O40" s="29"/>
    </row>
    <row r="41" spans="1:15" ht="25.5" x14ac:dyDescent="0.2">
      <c r="A41" s="128"/>
      <c r="B41" s="18" t="s">
        <v>84</v>
      </c>
      <c r="C41" s="18">
        <v>7</v>
      </c>
      <c r="D41" s="126">
        <v>3629</v>
      </c>
      <c r="E41" s="19"/>
      <c r="F41" s="49" t="s">
        <v>36</v>
      </c>
      <c r="N41" s="29"/>
      <c r="O41" s="29"/>
    </row>
    <row r="42" spans="1:15" ht="25.5" x14ac:dyDescent="0.2">
      <c r="A42" s="128"/>
      <c r="B42" s="18" t="s">
        <v>84</v>
      </c>
      <c r="C42" s="18">
        <v>7</v>
      </c>
      <c r="D42" s="126">
        <v>6675</v>
      </c>
      <c r="E42" s="19"/>
      <c r="F42" s="49" t="s">
        <v>36</v>
      </c>
    </row>
    <row r="43" spans="1:15" ht="25.5" x14ac:dyDescent="0.2">
      <c r="A43" s="128"/>
      <c r="B43" s="18" t="s">
        <v>84</v>
      </c>
      <c r="C43" s="18">
        <v>7</v>
      </c>
      <c r="D43" s="126">
        <v>3249</v>
      </c>
      <c r="E43" s="19"/>
      <c r="F43" s="49" t="s">
        <v>36</v>
      </c>
    </row>
    <row r="44" spans="1:15" ht="25.5" x14ac:dyDescent="0.2">
      <c r="A44" s="128"/>
      <c r="B44" s="18" t="s">
        <v>84</v>
      </c>
      <c r="C44" s="18">
        <v>7</v>
      </c>
      <c r="D44" s="126">
        <v>3181</v>
      </c>
      <c r="E44" s="19"/>
      <c r="F44" s="49" t="s">
        <v>36</v>
      </c>
    </row>
    <row r="45" spans="1:15" ht="25.5" x14ac:dyDescent="0.2">
      <c r="A45" s="128"/>
      <c r="B45" s="18" t="s">
        <v>84</v>
      </c>
      <c r="C45" s="18">
        <v>7</v>
      </c>
      <c r="D45" s="126">
        <v>3422</v>
      </c>
      <c r="E45" s="19"/>
      <c r="F45" s="49" t="s">
        <v>36</v>
      </c>
    </row>
    <row r="46" spans="1:15" ht="25.5" x14ac:dyDescent="0.2">
      <c r="A46" s="128"/>
      <c r="B46" s="18" t="s">
        <v>84</v>
      </c>
      <c r="C46" s="18">
        <v>7</v>
      </c>
      <c r="D46" s="126">
        <v>3226</v>
      </c>
      <c r="E46" s="19"/>
      <c r="F46" s="49" t="s">
        <v>36</v>
      </c>
    </row>
    <row r="47" spans="1:15" ht="25.5" x14ac:dyDescent="0.2">
      <c r="A47" s="128"/>
      <c r="B47" s="18" t="s">
        <v>84</v>
      </c>
      <c r="C47" s="18">
        <v>7</v>
      </c>
      <c r="D47" s="126">
        <v>4750</v>
      </c>
      <c r="E47" s="19"/>
      <c r="F47" s="49" t="s">
        <v>36</v>
      </c>
    </row>
    <row r="48" spans="1:15" ht="25.5" x14ac:dyDescent="0.2">
      <c r="A48" s="128"/>
      <c r="B48" s="18" t="s">
        <v>84</v>
      </c>
      <c r="C48" s="18">
        <v>7</v>
      </c>
      <c r="D48" s="126">
        <v>3684</v>
      </c>
      <c r="E48" s="19"/>
      <c r="F48" s="49" t="s">
        <v>36</v>
      </c>
    </row>
    <row r="49" spans="1:6" ht="25.5" x14ac:dyDescent="0.2">
      <c r="A49" s="128"/>
      <c r="B49" s="18" t="s">
        <v>84</v>
      </c>
      <c r="C49" s="18">
        <v>7</v>
      </c>
      <c r="D49" s="126">
        <v>3024</v>
      </c>
      <c r="E49" s="19"/>
      <c r="F49" s="49" t="s">
        <v>36</v>
      </c>
    </row>
    <row r="50" spans="1:6" ht="25.5" x14ac:dyDescent="0.2">
      <c r="A50" s="128"/>
      <c r="B50" s="18" t="s">
        <v>84</v>
      </c>
      <c r="C50" s="18">
        <v>7</v>
      </c>
      <c r="D50" s="126">
        <v>3766</v>
      </c>
      <c r="E50" s="19"/>
      <c r="F50" s="49" t="s">
        <v>36</v>
      </c>
    </row>
    <row r="51" spans="1:6" ht="25.5" x14ac:dyDescent="0.2">
      <c r="A51" s="128"/>
      <c r="B51" s="18" t="s">
        <v>84</v>
      </c>
      <c r="C51" s="18">
        <v>7</v>
      </c>
      <c r="D51" s="126">
        <v>3237</v>
      </c>
      <c r="E51" s="19"/>
      <c r="F51" s="49" t="s">
        <v>36</v>
      </c>
    </row>
    <row r="52" spans="1:6" ht="25.5" x14ac:dyDescent="0.2">
      <c r="A52" s="128"/>
      <c r="B52" s="18" t="s">
        <v>84</v>
      </c>
      <c r="C52" s="18">
        <v>7</v>
      </c>
      <c r="D52" s="126">
        <v>2857</v>
      </c>
      <c r="E52" s="19"/>
      <c r="F52" s="49" t="s">
        <v>36</v>
      </c>
    </row>
    <row r="53" spans="1:6" ht="25.5" x14ac:dyDescent="0.2">
      <c r="A53" s="128"/>
      <c r="B53" s="18" t="s">
        <v>84</v>
      </c>
      <c r="C53" s="18">
        <v>7</v>
      </c>
      <c r="D53" s="126">
        <v>3541</v>
      </c>
      <c r="E53" s="19"/>
      <c r="F53" s="49" t="s">
        <v>36</v>
      </c>
    </row>
    <row r="54" spans="1:6" ht="25.5" x14ac:dyDescent="0.2">
      <c r="A54" s="128"/>
      <c r="B54" s="18" t="s">
        <v>84</v>
      </c>
      <c r="C54" s="18">
        <v>7</v>
      </c>
      <c r="D54" s="126">
        <v>3114</v>
      </c>
      <c r="E54" s="19"/>
      <c r="F54" s="49" t="s">
        <v>72</v>
      </c>
    </row>
    <row r="55" spans="1:6" ht="25.5" x14ac:dyDescent="0.2">
      <c r="A55" s="128"/>
      <c r="B55" s="18" t="s">
        <v>84</v>
      </c>
      <c r="C55" s="18">
        <v>7</v>
      </c>
      <c r="D55" s="126">
        <v>3452</v>
      </c>
      <c r="E55" s="19"/>
      <c r="F55" s="49" t="s">
        <v>36</v>
      </c>
    </row>
    <row r="56" spans="1:6" ht="25.5" x14ac:dyDescent="0.2">
      <c r="A56" s="128"/>
      <c r="B56" s="18" t="s">
        <v>84</v>
      </c>
      <c r="C56" s="18">
        <v>25</v>
      </c>
      <c r="D56" s="126">
        <v>110</v>
      </c>
      <c r="E56" s="19"/>
      <c r="F56" s="49" t="s">
        <v>36</v>
      </c>
    </row>
    <row r="57" spans="1:6" x14ac:dyDescent="0.2">
      <c r="A57" s="128"/>
      <c r="B57" s="18" t="s">
        <v>84</v>
      </c>
      <c r="C57" s="18">
        <v>26</v>
      </c>
      <c r="D57" s="126">
        <v>12</v>
      </c>
      <c r="E57" s="19"/>
      <c r="F57" s="49" t="s">
        <v>139</v>
      </c>
    </row>
    <row r="58" spans="1:6" x14ac:dyDescent="0.2">
      <c r="A58" s="128"/>
      <c r="B58" s="18"/>
      <c r="C58" s="18"/>
      <c r="D58" s="126"/>
      <c r="E58" s="19"/>
      <c r="F58" s="49"/>
    </row>
    <row r="59" spans="1:6" x14ac:dyDescent="0.2">
      <c r="A59" s="92" t="s">
        <v>23</v>
      </c>
      <c r="B59" s="18"/>
      <c r="C59" s="119"/>
      <c r="D59" s="119" t="s">
        <v>23</v>
      </c>
      <c r="E59" s="119" t="s">
        <v>23</v>
      </c>
      <c r="F59" s="26" t="s">
        <v>23</v>
      </c>
    </row>
    <row r="60" spans="1:6" x14ac:dyDescent="0.2">
      <c r="A60" s="73" t="s">
        <v>11</v>
      </c>
      <c r="B60" s="18"/>
      <c r="C60" s="18"/>
      <c r="D60" s="21">
        <f>SUM(D9:D59)</f>
        <v>1380948</v>
      </c>
      <c r="E60" s="19" t="s">
        <v>23</v>
      </c>
      <c r="F60" s="26" t="s">
        <v>23</v>
      </c>
    </row>
    <row r="61" spans="1:6" x14ac:dyDescent="0.2">
      <c r="A61" s="24" t="s">
        <v>23</v>
      </c>
      <c r="B61" s="18"/>
      <c r="C61" s="18"/>
      <c r="D61" s="18" t="s">
        <v>23</v>
      </c>
      <c r="E61" s="19">
        <f>SUM(D60)+D8</f>
        <v>1380948</v>
      </c>
      <c r="F61" s="26" t="s">
        <v>23</v>
      </c>
    </row>
    <row r="62" spans="1:6" x14ac:dyDescent="0.2">
      <c r="A62" s="111" t="s">
        <v>44</v>
      </c>
      <c r="B62" s="18"/>
      <c r="C62" s="18"/>
      <c r="D62" s="48">
        <v>0</v>
      </c>
      <c r="E62" s="19" t="s">
        <v>23</v>
      </c>
      <c r="F62" s="26" t="s">
        <v>23</v>
      </c>
    </row>
    <row r="63" spans="1:6" ht="28.5" customHeight="1" x14ac:dyDescent="0.2">
      <c r="A63" s="95" t="s">
        <v>45</v>
      </c>
      <c r="B63" s="18" t="s">
        <v>84</v>
      </c>
      <c r="C63" s="18">
        <v>7</v>
      </c>
      <c r="D63" s="117">
        <v>4165</v>
      </c>
      <c r="E63" s="76" t="s">
        <v>23</v>
      </c>
      <c r="F63" s="149" t="s">
        <v>31</v>
      </c>
    </row>
    <row r="64" spans="1:6" ht="25.5" x14ac:dyDescent="0.2">
      <c r="A64" s="96" t="s">
        <v>23</v>
      </c>
      <c r="B64" s="18" t="s">
        <v>84</v>
      </c>
      <c r="C64" s="18">
        <v>7</v>
      </c>
      <c r="D64" s="117">
        <v>21149</v>
      </c>
      <c r="E64" s="76" t="s">
        <v>23</v>
      </c>
      <c r="F64" s="109" t="s">
        <v>32</v>
      </c>
    </row>
    <row r="65" spans="1:6" ht="25.5" x14ac:dyDescent="0.2">
      <c r="A65" s="96" t="s">
        <v>23</v>
      </c>
      <c r="B65" s="18" t="s">
        <v>84</v>
      </c>
      <c r="C65" s="18">
        <v>7</v>
      </c>
      <c r="D65" s="117">
        <v>24643</v>
      </c>
      <c r="E65" s="76" t="s">
        <v>23</v>
      </c>
      <c r="F65" s="81" t="s">
        <v>71</v>
      </c>
    </row>
    <row r="66" spans="1:6" ht="25.5" x14ac:dyDescent="0.2">
      <c r="A66" s="96" t="s">
        <v>23</v>
      </c>
      <c r="B66" s="18" t="s">
        <v>84</v>
      </c>
      <c r="C66" s="18">
        <v>7</v>
      </c>
      <c r="D66" s="117">
        <v>5911</v>
      </c>
      <c r="E66" s="76" t="s">
        <v>23</v>
      </c>
      <c r="F66" s="81" t="s">
        <v>71</v>
      </c>
    </row>
    <row r="67" spans="1:6" ht="25.5" x14ac:dyDescent="0.2">
      <c r="A67" s="96"/>
      <c r="B67" s="18" t="s">
        <v>84</v>
      </c>
      <c r="C67" s="18">
        <v>7</v>
      </c>
      <c r="D67" s="117">
        <v>90</v>
      </c>
      <c r="E67" s="76"/>
      <c r="F67" s="81" t="s">
        <v>36</v>
      </c>
    </row>
    <row r="68" spans="1:6" ht="25.5" x14ac:dyDescent="0.2">
      <c r="A68" s="96" t="s">
        <v>23</v>
      </c>
      <c r="B68" s="18" t="s">
        <v>84</v>
      </c>
      <c r="C68" s="18">
        <v>7</v>
      </c>
      <c r="D68" s="117">
        <v>181</v>
      </c>
      <c r="E68" s="76" t="s">
        <v>23</v>
      </c>
      <c r="F68" s="81" t="s">
        <v>36</v>
      </c>
    </row>
    <row r="69" spans="1:6" ht="25.5" x14ac:dyDescent="0.2">
      <c r="A69" s="96" t="s">
        <v>23</v>
      </c>
      <c r="B69" s="18" t="s">
        <v>84</v>
      </c>
      <c r="C69" s="18">
        <v>7</v>
      </c>
      <c r="D69" s="117">
        <v>202</v>
      </c>
      <c r="E69" s="76" t="s">
        <v>23</v>
      </c>
      <c r="F69" s="81" t="s">
        <v>36</v>
      </c>
    </row>
    <row r="70" spans="1:6" ht="25.5" x14ac:dyDescent="0.2">
      <c r="A70" s="96"/>
      <c r="B70" s="18" t="s">
        <v>84</v>
      </c>
      <c r="C70" s="18">
        <v>7</v>
      </c>
      <c r="D70" s="117">
        <v>81</v>
      </c>
      <c r="E70" s="76"/>
      <c r="F70" s="81" t="s">
        <v>36</v>
      </c>
    </row>
    <row r="71" spans="1:6" ht="25.5" x14ac:dyDescent="0.2">
      <c r="A71" s="96"/>
      <c r="B71" s="18" t="s">
        <v>84</v>
      </c>
      <c r="C71" s="18">
        <v>7</v>
      </c>
      <c r="D71" s="117">
        <v>164</v>
      </c>
      <c r="E71" s="76"/>
      <c r="F71" s="81" t="s">
        <v>36</v>
      </c>
    </row>
    <row r="72" spans="1:6" ht="25.5" x14ac:dyDescent="0.2">
      <c r="A72" s="96"/>
      <c r="B72" s="18" t="s">
        <v>84</v>
      </c>
      <c r="C72" s="18">
        <v>7</v>
      </c>
      <c r="D72" s="117">
        <v>154</v>
      </c>
      <c r="E72" s="76"/>
      <c r="F72" s="81" t="s">
        <v>36</v>
      </c>
    </row>
    <row r="73" spans="1:6" ht="25.5" x14ac:dyDescent="0.2">
      <c r="A73" s="96"/>
      <c r="B73" s="18" t="s">
        <v>84</v>
      </c>
      <c r="C73" s="18">
        <v>7</v>
      </c>
      <c r="D73" s="117">
        <v>155</v>
      </c>
      <c r="E73" s="76"/>
      <c r="F73" s="81" t="s">
        <v>36</v>
      </c>
    </row>
    <row r="74" spans="1:6" ht="25.5" x14ac:dyDescent="0.2">
      <c r="A74" s="96"/>
      <c r="B74" s="18" t="s">
        <v>84</v>
      </c>
      <c r="C74" s="18">
        <v>7</v>
      </c>
      <c r="D74" s="117">
        <v>133</v>
      </c>
      <c r="E74" s="76"/>
      <c r="F74" s="81" t="s">
        <v>36</v>
      </c>
    </row>
    <row r="75" spans="1:6" ht="25.5" x14ac:dyDescent="0.2">
      <c r="A75" s="96"/>
      <c r="B75" s="18" t="s">
        <v>84</v>
      </c>
      <c r="C75" s="18">
        <v>7</v>
      </c>
      <c r="D75" s="117">
        <v>118</v>
      </c>
      <c r="E75" s="76"/>
      <c r="F75" s="81" t="s">
        <v>36</v>
      </c>
    </row>
    <row r="76" spans="1:6" ht="25.5" x14ac:dyDescent="0.2">
      <c r="A76" s="96"/>
      <c r="B76" s="18" t="s">
        <v>84</v>
      </c>
      <c r="C76" s="18">
        <v>7</v>
      </c>
      <c r="D76" s="117">
        <v>193</v>
      </c>
      <c r="E76" s="76"/>
      <c r="F76" s="81" t="s">
        <v>36</v>
      </c>
    </row>
    <row r="77" spans="1:6" ht="25.5" x14ac:dyDescent="0.2">
      <c r="A77" s="96"/>
      <c r="B77" s="18" t="s">
        <v>84</v>
      </c>
      <c r="C77" s="18">
        <v>7</v>
      </c>
      <c r="D77" s="117">
        <v>164</v>
      </c>
      <c r="E77" s="76"/>
      <c r="F77" s="81" t="s">
        <v>36</v>
      </c>
    </row>
    <row r="78" spans="1:6" ht="25.5" x14ac:dyDescent="0.2">
      <c r="A78" s="96"/>
      <c r="B78" s="18" t="s">
        <v>84</v>
      </c>
      <c r="C78" s="18">
        <v>7</v>
      </c>
      <c r="D78" s="117">
        <v>119</v>
      </c>
      <c r="E78" s="76"/>
      <c r="F78" s="81" t="s">
        <v>36</v>
      </c>
    </row>
    <row r="79" spans="1:6" ht="25.5" x14ac:dyDescent="0.2">
      <c r="A79" s="96"/>
      <c r="B79" s="18" t="s">
        <v>84</v>
      </c>
      <c r="C79" s="18">
        <v>7</v>
      </c>
      <c r="D79" s="117">
        <v>152</v>
      </c>
      <c r="E79" s="76"/>
      <c r="F79" s="81" t="s">
        <v>36</v>
      </c>
    </row>
    <row r="80" spans="1:6" ht="25.5" x14ac:dyDescent="0.2">
      <c r="A80" s="96"/>
      <c r="B80" s="18" t="s">
        <v>84</v>
      </c>
      <c r="C80" s="18">
        <v>7</v>
      </c>
      <c r="D80" s="117">
        <v>154</v>
      </c>
      <c r="E80" s="76"/>
      <c r="F80" s="81" t="s">
        <v>36</v>
      </c>
    </row>
    <row r="81" spans="1:20" ht="25.5" x14ac:dyDescent="0.2">
      <c r="A81" s="96"/>
      <c r="B81" s="18" t="s">
        <v>84</v>
      </c>
      <c r="C81" s="18">
        <v>7</v>
      </c>
      <c r="D81" s="117">
        <v>129</v>
      </c>
      <c r="E81" s="76"/>
      <c r="F81" s="81" t="s">
        <v>36</v>
      </c>
    </row>
    <row r="82" spans="1:20" ht="25.5" x14ac:dyDescent="0.2">
      <c r="A82" s="96"/>
      <c r="B82" s="18" t="s">
        <v>84</v>
      </c>
      <c r="C82" s="18">
        <v>7</v>
      </c>
      <c r="D82" s="117">
        <v>172</v>
      </c>
      <c r="E82" s="76"/>
      <c r="F82" s="81" t="s">
        <v>36</v>
      </c>
    </row>
    <row r="83" spans="1:20" ht="25.5" x14ac:dyDescent="0.2">
      <c r="A83" s="96" t="s">
        <v>23</v>
      </c>
      <c r="B83" s="18" t="s">
        <v>84</v>
      </c>
      <c r="C83" s="18">
        <v>7</v>
      </c>
      <c r="D83" s="117">
        <v>157</v>
      </c>
      <c r="E83" s="76" t="s">
        <v>23</v>
      </c>
      <c r="F83" s="81" t="s">
        <v>36</v>
      </c>
    </row>
    <row r="84" spans="1:20" ht="25.5" x14ac:dyDescent="0.2">
      <c r="A84" s="96" t="s">
        <v>23</v>
      </c>
      <c r="B84" s="18" t="s">
        <v>84</v>
      </c>
      <c r="C84" s="18">
        <v>7</v>
      </c>
      <c r="D84" s="117">
        <v>166</v>
      </c>
      <c r="E84" s="76" t="s">
        <v>23</v>
      </c>
      <c r="F84" s="81" t="s">
        <v>36</v>
      </c>
    </row>
    <row r="85" spans="1:20" ht="25.5" x14ac:dyDescent="0.2">
      <c r="A85" s="96"/>
      <c r="B85" s="18" t="s">
        <v>84</v>
      </c>
      <c r="C85" s="18">
        <v>7</v>
      </c>
      <c r="D85" s="117">
        <v>133</v>
      </c>
      <c r="E85" s="76"/>
      <c r="F85" s="81" t="s">
        <v>36</v>
      </c>
    </row>
    <row r="86" spans="1:20" ht="25.5" x14ac:dyDescent="0.2">
      <c r="A86" s="96"/>
      <c r="B86" s="18" t="s">
        <v>84</v>
      </c>
      <c r="C86" s="18">
        <v>7</v>
      </c>
      <c r="D86" s="117">
        <v>202</v>
      </c>
      <c r="E86" s="76"/>
      <c r="F86" s="81" t="s">
        <v>36</v>
      </c>
    </row>
    <row r="87" spans="1:20" ht="25.5" x14ac:dyDescent="0.2">
      <c r="A87" s="96"/>
      <c r="B87" s="18" t="s">
        <v>84</v>
      </c>
      <c r="C87" s="18">
        <v>7</v>
      </c>
      <c r="D87" s="117">
        <v>137</v>
      </c>
      <c r="E87" s="76"/>
      <c r="F87" s="81" t="s">
        <v>36</v>
      </c>
    </row>
    <row r="88" spans="1:20" ht="25.5" x14ac:dyDescent="0.2">
      <c r="A88" s="96"/>
      <c r="B88" s="18" t="s">
        <v>84</v>
      </c>
      <c r="C88" s="18">
        <v>7</v>
      </c>
      <c r="D88" s="117">
        <v>166</v>
      </c>
      <c r="E88" s="76" t="s">
        <v>23</v>
      </c>
      <c r="F88" s="81" t="s">
        <v>36</v>
      </c>
    </row>
    <row r="89" spans="1:20" ht="25.5" x14ac:dyDescent="0.2">
      <c r="A89" s="96"/>
      <c r="B89" s="18" t="s">
        <v>84</v>
      </c>
      <c r="C89" s="18">
        <v>7</v>
      </c>
      <c r="D89" s="117">
        <v>137</v>
      </c>
      <c r="E89" s="76" t="s">
        <v>23</v>
      </c>
      <c r="F89" s="81" t="s">
        <v>36</v>
      </c>
    </row>
    <row r="90" spans="1:20" ht="25.5" x14ac:dyDescent="0.2">
      <c r="A90" s="96" t="s">
        <v>23</v>
      </c>
      <c r="B90" s="18" t="s">
        <v>84</v>
      </c>
      <c r="C90" s="18">
        <v>7</v>
      </c>
      <c r="D90" s="117">
        <v>147</v>
      </c>
      <c r="E90" s="76" t="s">
        <v>23</v>
      </c>
      <c r="F90" s="81" t="s">
        <v>36</v>
      </c>
      <c r="N90" s="29"/>
      <c r="O90" s="29"/>
      <c r="P90" s="29"/>
      <c r="Q90" s="29"/>
      <c r="R90" s="29"/>
      <c r="S90" s="29"/>
      <c r="T90" s="29"/>
    </row>
    <row r="91" spans="1:20" ht="25.5" x14ac:dyDescent="0.2">
      <c r="A91" s="96" t="s">
        <v>23</v>
      </c>
      <c r="B91" s="18" t="s">
        <v>84</v>
      </c>
      <c r="C91" s="18">
        <v>7</v>
      </c>
      <c r="D91" s="117">
        <v>173</v>
      </c>
      <c r="E91" s="76" t="s">
        <v>23</v>
      </c>
      <c r="F91" s="81" t="s">
        <v>36</v>
      </c>
      <c r="N91" s="29"/>
      <c r="O91" s="29"/>
      <c r="P91" s="29"/>
      <c r="Q91" s="29"/>
      <c r="R91" s="29"/>
      <c r="S91" s="29"/>
      <c r="T91" s="29"/>
    </row>
    <row r="92" spans="1:20" ht="25.5" x14ac:dyDescent="0.2">
      <c r="A92" s="96"/>
      <c r="B92" s="18" t="s">
        <v>84</v>
      </c>
      <c r="C92" s="18">
        <v>7</v>
      </c>
      <c r="D92" s="117">
        <v>193</v>
      </c>
      <c r="E92" s="76"/>
      <c r="F92" s="81" t="s">
        <v>36</v>
      </c>
      <c r="N92" s="29"/>
      <c r="O92" s="29"/>
      <c r="P92" s="29"/>
      <c r="Q92" s="29"/>
      <c r="R92" s="29"/>
      <c r="S92" s="29"/>
      <c r="T92" s="29"/>
    </row>
    <row r="93" spans="1:20" ht="25.5" x14ac:dyDescent="0.2">
      <c r="A93" s="96"/>
      <c r="B93" s="18" t="s">
        <v>84</v>
      </c>
      <c r="C93" s="18">
        <v>7</v>
      </c>
      <c r="D93" s="117">
        <v>193</v>
      </c>
      <c r="E93" s="76"/>
      <c r="F93" s="81" t="s">
        <v>36</v>
      </c>
      <c r="N93" s="29"/>
      <c r="O93" s="29"/>
      <c r="P93" s="29"/>
      <c r="Q93" s="29"/>
      <c r="R93" s="29"/>
      <c r="S93" s="29"/>
      <c r="T93" s="29"/>
    </row>
    <row r="94" spans="1:20" ht="25.5" x14ac:dyDescent="0.2">
      <c r="A94" s="96"/>
      <c r="B94" s="18" t="s">
        <v>84</v>
      </c>
      <c r="C94" s="18">
        <v>7</v>
      </c>
      <c r="D94" s="117">
        <v>174</v>
      </c>
      <c r="E94" s="76" t="s">
        <v>23</v>
      </c>
      <c r="F94" s="81" t="s">
        <v>36</v>
      </c>
      <c r="N94" s="29"/>
      <c r="O94" s="29"/>
      <c r="P94" s="29"/>
      <c r="Q94" s="29"/>
      <c r="R94" s="29"/>
      <c r="S94" s="29"/>
      <c r="T94" s="29"/>
    </row>
    <row r="95" spans="1:20" ht="25.5" x14ac:dyDescent="0.2">
      <c r="A95" s="96" t="s">
        <v>23</v>
      </c>
      <c r="B95" s="18" t="s">
        <v>84</v>
      </c>
      <c r="C95" s="18">
        <v>7</v>
      </c>
      <c r="D95" s="116">
        <v>164</v>
      </c>
      <c r="E95" s="76"/>
      <c r="F95" s="81" t="s">
        <v>36</v>
      </c>
      <c r="N95" s="29"/>
    </row>
    <row r="96" spans="1:20" x14ac:dyDescent="0.2">
      <c r="A96" s="46" t="s">
        <v>46</v>
      </c>
      <c r="B96" s="18" t="s">
        <v>23</v>
      </c>
      <c r="C96" s="18" t="s">
        <v>23</v>
      </c>
      <c r="D96" s="94">
        <f>SUM(D63:D95)</f>
        <v>60371</v>
      </c>
      <c r="E96" s="76" t="s">
        <v>23</v>
      </c>
      <c r="F96" s="26" t="s">
        <v>23</v>
      </c>
      <c r="N96" s="29"/>
    </row>
    <row r="97" spans="1:14" x14ac:dyDescent="0.2">
      <c r="A97" s="24" t="s">
        <v>23</v>
      </c>
      <c r="B97" s="18" t="s">
        <v>23</v>
      </c>
      <c r="C97" s="18" t="s">
        <v>23</v>
      </c>
      <c r="D97" s="18" t="s">
        <v>23</v>
      </c>
      <c r="E97" s="19">
        <f>SUM(D62)+D96</f>
        <v>60371</v>
      </c>
      <c r="F97" s="23" t="s">
        <v>23</v>
      </c>
      <c r="G97" s="29"/>
      <c r="H97" s="29"/>
      <c r="I97" s="29"/>
      <c r="J97" s="29"/>
      <c r="K97" s="29"/>
      <c r="L97" s="29"/>
      <c r="M97" s="29"/>
      <c r="N97" s="29"/>
    </row>
    <row r="98" spans="1:14" x14ac:dyDescent="0.2">
      <c r="A98" s="97" t="s">
        <v>24</v>
      </c>
      <c r="B98" s="75" t="s">
        <v>23</v>
      </c>
      <c r="C98" s="98" t="s">
        <v>23</v>
      </c>
      <c r="D98" s="99">
        <v>0</v>
      </c>
      <c r="E98" s="76" t="s">
        <v>23</v>
      </c>
      <c r="F98" s="83" t="s">
        <v>23</v>
      </c>
    </row>
    <row r="99" spans="1:14" ht="25.5" x14ac:dyDescent="0.2">
      <c r="A99" s="102" t="s">
        <v>25</v>
      </c>
      <c r="B99" s="18" t="s">
        <v>84</v>
      </c>
      <c r="C99" s="75">
        <v>7</v>
      </c>
      <c r="D99" s="126">
        <v>92060</v>
      </c>
      <c r="E99" s="76" t="s">
        <v>23</v>
      </c>
      <c r="F99" s="101" t="s">
        <v>71</v>
      </c>
    </row>
    <row r="100" spans="1:14" ht="25.5" x14ac:dyDescent="0.2">
      <c r="A100" s="100"/>
      <c r="B100" s="18" t="s">
        <v>84</v>
      </c>
      <c r="C100" s="75">
        <v>7</v>
      </c>
      <c r="D100" s="126">
        <v>23407</v>
      </c>
      <c r="E100" s="76"/>
      <c r="F100" s="101" t="s">
        <v>71</v>
      </c>
    </row>
    <row r="101" spans="1:14" ht="25.5" x14ac:dyDescent="0.2">
      <c r="A101" s="102" t="s">
        <v>23</v>
      </c>
      <c r="B101" s="18" t="s">
        <v>84</v>
      </c>
      <c r="C101" s="75">
        <v>7</v>
      </c>
      <c r="D101" s="126">
        <v>413</v>
      </c>
      <c r="E101" s="76" t="s">
        <v>23</v>
      </c>
      <c r="F101" s="101" t="s">
        <v>36</v>
      </c>
    </row>
    <row r="102" spans="1:14" ht="25.5" x14ac:dyDescent="0.2">
      <c r="A102" s="102" t="s">
        <v>23</v>
      </c>
      <c r="B102" s="18" t="s">
        <v>84</v>
      </c>
      <c r="C102" s="75">
        <v>7</v>
      </c>
      <c r="D102" s="126">
        <v>296</v>
      </c>
      <c r="E102" s="76" t="s">
        <v>23</v>
      </c>
      <c r="F102" s="101" t="s">
        <v>36</v>
      </c>
    </row>
    <row r="103" spans="1:14" ht="25.5" x14ac:dyDescent="0.2">
      <c r="A103" s="102"/>
      <c r="B103" s="18" t="s">
        <v>84</v>
      </c>
      <c r="C103" s="75">
        <v>7</v>
      </c>
      <c r="D103" s="126">
        <v>556</v>
      </c>
      <c r="E103" s="76" t="s">
        <v>23</v>
      </c>
      <c r="F103" s="101" t="s">
        <v>48</v>
      </c>
    </row>
    <row r="104" spans="1:14" ht="25.5" x14ac:dyDescent="0.2">
      <c r="A104" s="102"/>
      <c r="B104" s="18" t="s">
        <v>84</v>
      </c>
      <c r="C104" s="75">
        <v>7</v>
      </c>
      <c r="D104" s="126">
        <v>520</v>
      </c>
      <c r="E104" s="76" t="s">
        <v>23</v>
      </c>
      <c r="F104" s="101" t="s">
        <v>48</v>
      </c>
    </row>
    <row r="105" spans="1:14" ht="25.5" x14ac:dyDescent="0.2">
      <c r="A105" s="102"/>
      <c r="B105" s="18" t="s">
        <v>84</v>
      </c>
      <c r="C105" s="75">
        <v>7</v>
      </c>
      <c r="D105" s="126">
        <v>881</v>
      </c>
      <c r="E105" s="76" t="s">
        <v>23</v>
      </c>
      <c r="F105" s="101" t="s">
        <v>36</v>
      </c>
    </row>
    <row r="106" spans="1:14" ht="25.5" x14ac:dyDescent="0.2">
      <c r="A106" s="102" t="s">
        <v>23</v>
      </c>
      <c r="B106" s="18" t="s">
        <v>84</v>
      </c>
      <c r="C106" s="75">
        <v>7</v>
      </c>
      <c r="D106" s="126">
        <v>255</v>
      </c>
      <c r="E106" s="76" t="s">
        <v>23</v>
      </c>
      <c r="F106" s="101" t="s">
        <v>48</v>
      </c>
    </row>
    <row r="107" spans="1:14" ht="25.5" x14ac:dyDescent="0.2">
      <c r="A107" s="102" t="s">
        <v>23</v>
      </c>
      <c r="B107" s="18" t="s">
        <v>84</v>
      </c>
      <c r="C107" s="75">
        <v>7</v>
      </c>
      <c r="D107" s="126">
        <v>527</v>
      </c>
      <c r="E107" s="76" t="s">
        <v>23</v>
      </c>
      <c r="F107" s="101" t="s">
        <v>48</v>
      </c>
    </row>
    <row r="108" spans="1:14" ht="25.5" x14ac:dyDescent="0.2">
      <c r="A108" s="102" t="s">
        <v>23</v>
      </c>
      <c r="B108" s="18" t="s">
        <v>84</v>
      </c>
      <c r="C108" s="75">
        <v>7</v>
      </c>
      <c r="D108" s="126">
        <v>567</v>
      </c>
      <c r="E108" s="76" t="s">
        <v>23</v>
      </c>
      <c r="F108" s="101" t="s">
        <v>36</v>
      </c>
    </row>
    <row r="109" spans="1:14" ht="25.5" x14ac:dyDescent="0.2">
      <c r="A109" s="103" t="s">
        <v>23</v>
      </c>
      <c r="B109" s="18" t="s">
        <v>84</v>
      </c>
      <c r="C109" s="75">
        <v>7</v>
      </c>
      <c r="D109" s="135">
        <v>484</v>
      </c>
      <c r="E109" s="104" t="s">
        <v>23</v>
      </c>
      <c r="F109" s="105" t="s">
        <v>36</v>
      </c>
    </row>
    <row r="110" spans="1:14" ht="25.5" x14ac:dyDescent="0.2">
      <c r="A110" s="103"/>
      <c r="B110" s="18" t="s">
        <v>84</v>
      </c>
      <c r="C110" s="75">
        <v>7</v>
      </c>
      <c r="D110" s="135">
        <v>765</v>
      </c>
      <c r="E110" s="104" t="s">
        <v>23</v>
      </c>
      <c r="F110" s="105" t="s">
        <v>48</v>
      </c>
    </row>
    <row r="111" spans="1:14" ht="25.5" x14ac:dyDescent="0.2">
      <c r="A111" s="103"/>
      <c r="B111" s="18" t="s">
        <v>84</v>
      </c>
      <c r="C111" s="75">
        <v>7</v>
      </c>
      <c r="D111" s="135">
        <v>527</v>
      </c>
      <c r="E111" s="104" t="s">
        <v>23</v>
      </c>
      <c r="F111" s="105" t="s">
        <v>36</v>
      </c>
    </row>
    <row r="112" spans="1:14" x14ac:dyDescent="0.2">
      <c r="A112" s="102" t="s">
        <v>23</v>
      </c>
      <c r="B112" s="18" t="s">
        <v>84</v>
      </c>
      <c r="C112" s="75">
        <v>7</v>
      </c>
      <c r="D112" s="127">
        <v>15871</v>
      </c>
      <c r="E112" s="76" t="s">
        <v>23</v>
      </c>
      <c r="F112" s="84" t="s">
        <v>31</v>
      </c>
    </row>
    <row r="113" spans="1:6" ht="25.5" x14ac:dyDescent="0.2">
      <c r="A113" s="102"/>
      <c r="B113" s="18" t="s">
        <v>84</v>
      </c>
      <c r="C113" s="75">
        <v>7</v>
      </c>
      <c r="D113" s="127">
        <v>79900</v>
      </c>
      <c r="E113" s="76"/>
      <c r="F113" s="84" t="s">
        <v>32</v>
      </c>
    </row>
    <row r="114" spans="1:6" ht="25.5" x14ac:dyDescent="0.2">
      <c r="A114" s="102" t="s">
        <v>23</v>
      </c>
      <c r="B114" s="18" t="s">
        <v>84</v>
      </c>
      <c r="C114" s="75">
        <v>7</v>
      </c>
      <c r="D114" s="127">
        <v>390</v>
      </c>
      <c r="E114" s="76" t="s">
        <v>23</v>
      </c>
      <c r="F114" s="93" t="s">
        <v>36</v>
      </c>
    </row>
    <row r="115" spans="1:6" ht="25.5" x14ac:dyDescent="0.2">
      <c r="A115" s="148"/>
      <c r="B115" s="18" t="s">
        <v>84</v>
      </c>
      <c r="C115" s="75">
        <v>7</v>
      </c>
      <c r="D115" s="127">
        <v>745</v>
      </c>
      <c r="E115" s="19"/>
      <c r="F115" s="49" t="s">
        <v>36</v>
      </c>
    </row>
    <row r="116" spans="1:6" ht="25.5" x14ac:dyDescent="0.2">
      <c r="A116" s="148"/>
      <c r="B116" s="18" t="s">
        <v>84</v>
      </c>
      <c r="C116" s="75">
        <v>7</v>
      </c>
      <c r="D116" s="127">
        <v>685</v>
      </c>
      <c r="E116" s="19"/>
      <c r="F116" s="49" t="s">
        <v>48</v>
      </c>
    </row>
    <row r="117" spans="1:6" ht="25.5" x14ac:dyDescent="0.2">
      <c r="A117" s="148"/>
      <c r="B117" s="18" t="s">
        <v>84</v>
      </c>
      <c r="C117" s="75">
        <v>7</v>
      </c>
      <c r="D117" s="127">
        <v>527</v>
      </c>
      <c r="E117" s="19"/>
      <c r="F117" s="49" t="s">
        <v>36</v>
      </c>
    </row>
    <row r="118" spans="1:6" ht="25.5" x14ac:dyDescent="0.2">
      <c r="A118" s="148"/>
      <c r="B118" s="18" t="s">
        <v>84</v>
      </c>
      <c r="C118" s="75">
        <v>7</v>
      </c>
      <c r="D118" s="127">
        <v>872</v>
      </c>
      <c r="E118" s="19"/>
      <c r="F118" s="49" t="s">
        <v>48</v>
      </c>
    </row>
    <row r="119" spans="1:6" ht="25.5" x14ac:dyDescent="0.2">
      <c r="A119" s="148"/>
      <c r="B119" s="18" t="s">
        <v>84</v>
      </c>
      <c r="C119" s="75">
        <v>7</v>
      </c>
      <c r="D119" s="127">
        <v>513</v>
      </c>
      <c r="E119" s="19"/>
      <c r="F119" s="49" t="s">
        <v>36</v>
      </c>
    </row>
    <row r="120" spans="1:6" ht="25.5" x14ac:dyDescent="0.2">
      <c r="A120" s="148"/>
      <c r="B120" s="18" t="s">
        <v>84</v>
      </c>
      <c r="C120" s="75">
        <v>7</v>
      </c>
      <c r="D120" s="127">
        <v>571</v>
      </c>
      <c r="E120" s="19"/>
      <c r="F120" s="49" t="s">
        <v>48</v>
      </c>
    </row>
    <row r="121" spans="1:6" ht="25.5" x14ac:dyDescent="0.2">
      <c r="A121" s="148"/>
      <c r="B121" s="18" t="s">
        <v>84</v>
      </c>
      <c r="C121" s="75">
        <v>7</v>
      </c>
      <c r="D121" s="127">
        <v>705</v>
      </c>
      <c r="E121" s="19"/>
      <c r="F121" s="49" t="s">
        <v>36</v>
      </c>
    </row>
    <row r="122" spans="1:6" ht="25.5" x14ac:dyDescent="0.2">
      <c r="A122" s="148"/>
      <c r="B122" s="18" t="s">
        <v>84</v>
      </c>
      <c r="C122" s="75">
        <v>7</v>
      </c>
      <c r="D122" s="127">
        <v>696</v>
      </c>
      <c r="E122" s="19"/>
      <c r="F122" s="49" t="s">
        <v>36</v>
      </c>
    </row>
    <row r="123" spans="1:6" ht="25.5" x14ac:dyDescent="0.2">
      <c r="A123" s="148"/>
      <c r="B123" s="18" t="s">
        <v>84</v>
      </c>
      <c r="C123" s="75">
        <v>7</v>
      </c>
      <c r="D123" s="127">
        <v>717</v>
      </c>
      <c r="E123" s="19"/>
      <c r="F123" s="49" t="s">
        <v>36</v>
      </c>
    </row>
    <row r="124" spans="1:6" ht="25.5" x14ac:dyDescent="0.2">
      <c r="A124" s="148"/>
      <c r="B124" s="18" t="s">
        <v>84</v>
      </c>
      <c r="C124" s="75">
        <v>7</v>
      </c>
      <c r="D124" s="127">
        <v>661</v>
      </c>
      <c r="E124" s="19"/>
      <c r="F124" s="49" t="s">
        <v>36</v>
      </c>
    </row>
    <row r="125" spans="1:6" ht="25.5" x14ac:dyDescent="0.2">
      <c r="A125" s="148"/>
      <c r="B125" s="18" t="s">
        <v>84</v>
      </c>
      <c r="C125" s="75">
        <v>7</v>
      </c>
      <c r="D125" s="127">
        <v>472</v>
      </c>
      <c r="E125" s="19"/>
      <c r="F125" s="49" t="s">
        <v>48</v>
      </c>
    </row>
    <row r="126" spans="1:6" ht="25.5" x14ac:dyDescent="0.2">
      <c r="A126" s="148"/>
      <c r="B126" s="18" t="s">
        <v>84</v>
      </c>
      <c r="C126" s="75">
        <v>7</v>
      </c>
      <c r="D126" s="127">
        <v>591</v>
      </c>
      <c r="E126" s="19"/>
      <c r="F126" s="49" t="s">
        <v>36</v>
      </c>
    </row>
    <row r="127" spans="1:6" ht="25.5" x14ac:dyDescent="0.2">
      <c r="A127" s="148"/>
      <c r="B127" s="18" t="s">
        <v>84</v>
      </c>
      <c r="C127" s="75">
        <v>7</v>
      </c>
      <c r="D127" s="127">
        <v>686</v>
      </c>
      <c r="E127" s="19"/>
      <c r="F127" s="49" t="s">
        <v>36</v>
      </c>
    </row>
    <row r="128" spans="1:6" ht="25.5" x14ac:dyDescent="0.2">
      <c r="A128" s="148"/>
      <c r="B128" s="18" t="s">
        <v>84</v>
      </c>
      <c r="C128" s="75">
        <v>7</v>
      </c>
      <c r="D128" s="127">
        <v>613</v>
      </c>
      <c r="E128" s="19"/>
      <c r="F128" s="49" t="s">
        <v>36</v>
      </c>
    </row>
    <row r="129" spans="1:8" ht="25.5" x14ac:dyDescent="0.2">
      <c r="A129" s="102"/>
      <c r="B129" s="18" t="s">
        <v>84</v>
      </c>
      <c r="C129" s="75">
        <v>7</v>
      </c>
      <c r="D129" s="127">
        <v>352</v>
      </c>
      <c r="E129" s="76"/>
      <c r="F129" s="49" t="s">
        <v>48</v>
      </c>
    </row>
    <row r="130" spans="1:8" ht="25.5" x14ac:dyDescent="0.2">
      <c r="A130" s="102"/>
      <c r="B130" s="18" t="s">
        <v>84</v>
      </c>
      <c r="C130" s="75">
        <v>7</v>
      </c>
      <c r="D130" s="127">
        <v>628</v>
      </c>
      <c r="E130" s="76"/>
      <c r="F130" s="49" t="s">
        <v>36</v>
      </c>
    </row>
    <row r="131" spans="1:8" ht="25.5" x14ac:dyDescent="0.2">
      <c r="A131" s="102"/>
      <c r="B131" s="18" t="s">
        <v>84</v>
      </c>
      <c r="C131" s="75">
        <v>7</v>
      </c>
      <c r="D131" s="127">
        <v>656</v>
      </c>
      <c r="E131" s="76"/>
      <c r="F131" s="49" t="s">
        <v>36</v>
      </c>
    </row>
    <row r="132" spans="1:8" x14ac:dyDescent="0.2">
      <c r="A132" s="102"/>
      <c r="B132" s="18"/>
      <c r="C132" s="75"/>
      <c r="D132" s="127"/>
      <c r="E132" s="76"/>
      <c r="F132" s="49"/>
    </row>
    <row r="133" spans="1:8" x14ac:dyDescent="0.2">
      <c r="A133" s="79" t="s">
        <v>26</v>
      </c>
      <c r="B133" s="75" t="s">
        <v>23</v>
      </c>
      <c r="C133" s="75"/>
      <c r="D133" s="38">
        <f>SUM(D99:D132)</f>
        <v>228109</v>
      </c>
      <c r="E133" s="76" t="s">
        <v>23</v>
      </c>
      <c r="F133" s="118" t="s">
        <v>23</v>
      </c>
    </row>
    <row r="134" spans="1:8" x14ac:dyDescent="0.2">
      <c r="A134" s="97"/>
      <c r="B134" s="75" t="s">
        <v>23</v>
      </c>
      <c r="C134" s="75" t="s">
        <v>23</v>
      </c>
      <c r="D134" s="18" t="s">
        <v>23</v>
      </c>
      <c r="E134" s="76">
        <f>SUM(D133)+D98</f>
        <v>228109</v>
      </c>
      <c r="F134" s="118" t="s">
        <v>23</v>
      </c>
    </row>
    <row r="135" spans="1:8" x14ac:dyDescent="0.2">
      <c r="A135" s="44" t="s">
        <v>12</v>
      </c>
      <c r="B135" s="18" t="s">
        <v>23</v>
      </c>
      <c r="C135" s="18" t="s">
        <v>23</v>
      </c>
      <c r="D135" s="43">
        <v>0</v>
      </c>
      <c r="E135" s="19" t="s">
        <v>23</v>
      </c>
      <c r="F135" s="23" t="s">
        <v>23</v>
      </c>
      <c r="G135" s="29"/>
      <c r="H135" s="29"/>
    </row>
    <row r="136" spans="1:8" ht="25.5" x14ac:dyDescent="0.2">
      <c r="A136" s="102" t="s">
        <v>13</v>
      </c>
      <c r="B136" s="18" t="s">
        <v>84</v>
      </c>
      <c r="C136" s="75">
        <v>7</v>
      </c>
      <c r="D136" s="136">
        <v>2096</v>
      </c>
      <c r="E136" s="76"/>
      <c r="F136" s="84" t="s">
        <v>71</v>
      </c>
      <c r="G136" s="29"/>
      <c r="H136" s="29"/>
    </row>
    <row r="137" spans="1:8" ht="25.5" x14ac:dyDescent="0.2">
      <c r="A137" s="102" t="s">
        <v>23</v>
      </c>
      <c r="B137" s="18" t="s">
        <v>84</v>
      </c>
      <c r="C137" s="75">
        <v>7</v>
      </c>
      <c r="D137" s="126">
        <v>1492</v>
      </c>
      <c r="E137" s="76"/>
      <c r="F137" s="84" t="s">
        <v>71</v>
      </c>
    </row>
    <row r="138" spans="1:8" x14ac:dyDescent="0.2">
      <c r="A138" s="102" t="s">
        <v>23</v>
      </c>
      <c r="B138" s="18" t="s">
        <v>84</v>
      </c>
      <c r="C138" s="75">
        <v>7</v>
      </c>
      <c r="D138" s="126">
        <v>437</v>
      </c>
      <c r="E138" s="76"/>
      <c r="F138" s="84" t="s">
        <v>31</v>
      </c>
    </row>
    <row r="139" spans="1:8" ht="25.5" x14ac:dyDescent="0.2">
      <c r="A139" s="102" t="s">
        <v>23</v>
      </c>
      <c r="B139" s="18" t="s">
        <v>84</v>
      </c>
      <c r="C139" s="75">
        <v>7</v>
      </c>
      <c r="D139" s="126">
        <v>2168</v>
      </c>
      <c r="E139" s="76"/>
      <c r="F139" s="93" t="s">
        <v>32</v>
      </c>
    </row>
    <row r="140" spans="1:8" x14ac:dyDescent="0.2">
      <c r="A140" s="73" t="s">
        <v>14</v>
      </c>
      <c r="B140" s="18" t="s">
        <v>23</v>
      </c>
      <c r="C140" s="18" t="s">
        <v>23</v>
      </c>
      <c r="D140" s="38">
        <f>SUM(D136:D139)</f>
        <v>6193</v>
      </c>
      <c r="E140" s="39" t="s">
        <v>23</v>
      </c>
      <c r="F140" s="40" t="s">
        <v>23</v>
      </c>
    </row>
    <row r="141" spans="1:8" x14ac:dyDescent="0.2">
      <c r="A141" s="25" t="s">
        <v>23</v>
      </c>
      <c r="B141" s="18" t="s">
        <v>23</v>
      </c>
      <c r="C141" s="18" t="s">
        <v>23</v>
      </c>
      <c r="D141" s="18" t="s">
        <v>23</v>
      </c>
      <c r="E141" s="41">
        <f>SUM(D140)+D135</f>
        <v>6193</v>
      </c>
      <c r="F141" s="40" t="s">
        <v>23</v>
      </c>
    </row>
    <row r="142" spans="1:8" x14ac:dyDescent="0.2">
      <c r="A142" s="106" t="s">
        <v>40</v>
      </c>
      <c r="B142" s="75" t="s">
        <v>23</v>
      </c>
      <c r="C142" s="75" t="s">
        <v>23</v>
      </c>
      <c r="D142" s="94">
        <v>0</v>
      </c>
      <c r="E142" s="77" t="s">
        <v>23</v>
      </c>
      <c r="F142" s="40" t="s">
        <v>23</v>
      </c>
    </row>
    <row r="143" spans="1:8" x14ac:dyDescent="0.2">
      <c r="A143" s="107" t="s">
        <v>41</v>
      </c>
      <c r="B143" s="18" t="s">
        <v>84</v>
      </c>
      <c r="C143" s="75">
        <v>7</v>
      </c>
      <c r="D143" s="117">
        <v>2306</v>
      </c>
      <c r="E143" s="77" t="s">
        <v>23</v>
      </c>
      <c r="F143" s="78" t="s">
        <v>47</v>
      </c>
    </row>
    <row r="144" spans="1:8" ht="25.5" x14ac:dyDescent="0.2">
      <c r="A144" s="107" t="s">
        <v>23</v>
      </c>
      <c r="B144" s="18" t="s">
        <v>84</v>
      </c>
      <c r="C144" s="75">
        <v>7</v>
      </c>
      <c r="D144" s="117">
        <v>14331</v>
      </c>
      <c r="E144" s="77" t="s">
        <v>23</v>
      </c>
      <c r="F144" s="81" t="s">
        <v>71</v>
      </c>
    </row>
    <row r="145" spans="1:6" ht="25.5" x14ac:dyDescent="0.2">
      <c r="A145" s="107" t="s">
        <v>23</v>
      </c>
      <c r="B145" s="18" t="s">
        <v>84</v>
      </c>
      <c r="C145" s="75">
        <v>7</v>
      </c>
      <c r="D145" s="117">
        <v>6708</v>
      </c>
      <c r="E145" s="77"/>
      <c r="F145" s="81" t="s">
        <v>36</v>
      </c>
    </row>
    <row r="146" spans="1:6" ht="25.5" x14ac:dyDescent="0.2">
      <c r="A146" s="107" t="s">
        <v>23</v>
      </c>
      <c r="B146" s="18" t="s">
        <v>84</v>
      </c>
      <c r="C146" s="75">
        <v>7</v>
      </c>
      <c r="D146" s="117">
        <v>4478</v>
      </c>
      <c r="E146" s="77" t="s">
        <v>23</v>
      </c>
      <c r="F146" s="81" t="s">
        <v>36</v>
      </c>
    </row>
    <row r="147" spans="1:6" ht="25.5" x14ac:dyDescent="0.2">
      <c r="A147" s="96" t="s">
        <v>23</v>
      </c>
      <c r="B147" s="18" t="s">
        <v>84</v>
      </c>
      <c r="C147" s="75">
        <v>7</v>
      </c>
      <c r="D147" s="117">
        <v>9275</v>
      </c>
      <c r="E147" s="77"/>
      <c r="F147" s="81" t="s">
        <v>32</v>
      </c>
    </row>
    <row r="148" spans="1:6" x14ac:dyDescent="0.2">
      <c r="A148" s="96"/>
      <c r="B148" s="18"/>
      <c r="C148" s="75"/>
      <c r="D148" s="117"/>
      <c r="E148" s="77"/>
      <c r="F148" s="81"/>
    </row>
    <row r="149" spans="1:6" x14ac:dyDescent="0.2">
      <c r="A149" s="79" t="s">
        <v>42</v>
      </c>
      <c r="B149" s="75" t="s">
        <v>23</v>
      </c>
      <c r="C149" s="75" t="s">
        <v>23</v>
      </c>
      <c r="D149" s="94">
        <f>SUM(D143:D148)</f>
        <v>37098</v>
      </c>
      <c r="E149" s="77"/>
      <c r="F149" s="110" t="s">
        <v>23</v>
      </c>
    </row>
    <row r="150" spans="1:6" x14ac:dyDescent="0.2">
      <c r="A150" s="25" t="s">
        <v>23</v>
      </c>
      <c r="B150" s="75" t="s">
        <v>23</v>
      </c>
      <c r="C150" s="75" t="s">
        <v>23</v>
      </c>
      <c r="D150" s="18" t="s">
        <v>23</v>
      </c>
      <c r="E150" s="41">
        <f>D142+D149</f>
        <v>37098</v>
      </c>
      <c r="F150" s="110" t="s">
        <v>23</v>
      </c>
    </row>
    <row r="151" spans="1:6" x14ac:dyDescent="0.2">
      <c r="A151" s="45" t="s">
        <v>51</v>
      </c>
      <c r="B151" s="75" t="s">
        <v>23</v>
      </c>
      <c r="C151" s="75" t="s">
        <v>23</v>
      </c>
      <c r="D151" s="39">
        <v>0</v>
      </c>
      <c r="E151" s="41" t="s">
        <v>23</v>
      </c>
      <c r="F151" s="110" t="s">
        <v>23</v>
      </c>
    </row>
    <row r="152" spans="1:6" x14ac:dyDescent="0.2">
      <c r="A152" s="45"/>
      <c r="B152" s="18" t="s">
        <v>84</v>
      </c>
      <c r="C152" s="45"/>
      <c r="D152" s="18">
        <v>0</v>
      </c>
      <c r="E152" s="41"/>
      <c r="F152" s="130" t="s">
        <v>76</v>
      </c>
    </row>
    <row r="153" spans="1:6" x14ac:dyDescent="0.2">
      <c r="A153" s="25" t="s">
        <v>23</v>
      </c>
      <c r="B153" s="18"/>
      <c r="C153" s="18"/>
      <c r="D153" s="18"/>
      <c r="E153" s="41" t="s">
        <v>23</v>
      </c>
      <c r="F153" s="130"/>
    </row>
    <row r="154" spans="1:6" x14ac:dyDescent="0.2">
      <c r="A154" s="73" t="s">
        <v>52</v>
      </c>
      <c r="B154" s="18" t="s">
        <v>23</v>
      </c>
      <c r="C154" s="18" t="s">
        <v>23</v>
      </c>
      <c r="D154" s="39">
        <f>SUM(D152:D153)</f>
        <v>0</v>
      </c>
      <c r="E154" s="41" t="s">
        <v>23</v>
      </c>
      <c r="F154" s="110" t="s">
        <v>23</v>
      </c>
    </row>
    <row r="155" spans="1:6" x14ac:dyDescent="0.2">
      <c r="A155" s="25" t="s">
        <v>23</v>
      </c>
      <c r="B155" s="18" t="s">
        <v>23</v>
      </c>
      <c r="C155" s="18" t="s">
        <v>23</v>
      </c>
      <c r="D155" s="18" t="s">
        <v>23</v>
      </c>
      <c r="E155" s="41">
        <f>SUM(D151+D154)</f>
        <v>0</v>
      </c>
      <c r="F155" s="110" t="s">
        <v>23</v>
      </c>
    </row>
    <row r="156" spans="1:6" x14ac:dyDescent="0.2">
      <c r="A156" s="45" t="s">
        <v>49</v>
      </c>
      <c r="B156" s="18" t="s">
        <v>23</v>
      </c>
      <c r="C156" s="18" t="s">
        <v>23</v>
      </c>
      <c r="D156" s="19">
        <v>0</v>
      </c>
      <c r="E156" s="41" t="s">
        <v>23</v>
      </c>
      <c r="F156" s="110" t="s">
        <v>23</v>
      </c>
    </row>
    <row r="157" spans="1:6" x14ac:dyDescent="0.2">
      <c r="A157" s="25" t="s">
        <v>23</v>
      </c>
      <c r="B157" s="18"/>
      <c r="C157" s="18"/>
      <c r="D157" s="71"/>
      <c r="E157" s="41" t="s">
        <v>23</v>
      </c>
      <c r="F157" s="72"/>
    </row>
    <row r="158" spans="1:6" x14ac:dyDescent="0.2">
      <c r="A158" s="25"/>
      <c r="B158" s="18"/>
      <c r="C158" s="18"/>
      <c r="D158" s="71"/>
      <c r="E158" s="41"/>
      <c r="F158" s="72"/>
    </row>
    <row r="159" spans="1:6" x14ac:dyDescent="0.2">
      <c r="A159" s="73" t="s">
        <v>50</v>
      </c>
      <c r="B159" s="18" t="s">
        <v>23</v>
      </c>
      <c r="C159" s="18" t="s">
        <v>23</v>
      </c>
      <c r="D159" s="19">
        <f>SUM(D157:D158)</f>
        <v>0</v>
      </c>
      <c r="E159" s="41" t="s">
        <v>23</v>
      </c>
      <c r="F159" s="23" t="s">
        <v>23</v>
      </c>
    </row>
    <row r="160" spans="1:6" x14ac:dyDescent="0.2">
      <c r="A160" s="25" t="s">
        <v>23</v>
      </c>
      <c r="B160" s="18" t="s">
        <v>23</v>
      </c>
      <c r="C160" s="18" t="s">
        <v>23</v>
      </c>
      <c r="D160" s="71" t="s">
        <v>23</v>
      </c>
      <c r="E160" s="41">
        <f>D156+D159</f>
        <v>0</v>
      </c>
      <c r="F160" s="23" t="s">
        <v>23</v>
      </c>
    </row>
    <row r="161" spans="1:6" x14ac:dyDescent="0.2">
      <c r="A161" s="22" t="s">
        <v>33</v>
      </c>
      <c r="B161" s="18" t="s">
        <v>23</v>
      </c>
      <c r="C161" s="18" t="s">
        <v>23</v>
      </c>
      <c r="D161" s="108">
        <v>0</v>
      </c>
      <c r="E161" s="19" t="s">
        <v>23</v>
      </c>
      <c r="F161" s="26" t="s">
        <v>23</v>
      </c>
    </row>
    <row r="162" spans="1:6" ht="38.25" x14ac:dyDescent="0.2">
      <c r="A162" s="95" t="s">
        <v>35</v>
      </c>
      <c r="B162" s="18" t="s">
        <v>84</v>
      </c>
      <c r="C162" s="75">
        <v>7</v>
      </c>
      <c r="D162" s="137">
        <v>40034</v>
      </c>
      <c r="E162" s="19" t="s">
        <v>23</v>
      </c>
      <c r="F162" s="109" t="s">
        <v>43</v>
      </c>
    </row>
    <row r="163" spans="1:6" ht="38.25" x14ac:dyDescent="0.2">
      <c r="A163" s="46"/>
      <c r="B163" s="18" t="s">
        <v>84</v>
      </c>
      <c r="C163" s="18">
        <v>25</v>
      </c>
      <c r="D163" s="137">
        <v>1</v>
      </c>
      <c r="E163" s="19"/>
      <c r="F163" s="147" t="s">
        <v>43</v>
      </c>
    </row>
    <row r="164" spans="1:6" x14ac:dyDescent="0.2">
      <c r="A164" s="73" t="s">
        <v>34</v>
      </c>
      <c r="B164" s="18" t="s">
        <v>23</v>
      </c>
      <c r="C164" s="18" t="s">
        <v>23</v>
      </c>
      <c r="D164" s="21">
        <f>SUM(D162:D163)</f>
        <v>40035</v>
      </c>
      <c r="E164" s="19" t="s">
        <v>23</v>
      </c>
      <c r="F164" s="23"/>
    </row>
    <row r="165" spans="1:6" x14ac:dyDescent="0.2">
      <c r="A165" s="25" t="s">
        <v>23</v>
      </c>
      <c r="B165" s="18" t="s">
        <v>23</v>
      </c>
      <c r="C165" s="18" t="s">
        <v>23</v>
      </c>
      <c r="D165" s="18" t="s">
        <v>23</v>
      </c>
      <c r="E165" s="19">
        <f>SUM(D164)+D161</f>
        <v>40035</v>
      </c>
      <c r="F165" s="23" t="s">
        <v>23</v>
      </c>
    </row>
    <row r="166" spans="1:6" ht="13.5" thickBot="1" x14ac:dyDescent="0.25">
      <c r="A166" s="58" t="s">
        <v>23</v>
      </c>
      <c r="B166" s="32" t="s">
        <v>23</v>
      </c>
      <c r="C166" s="32" t="s">
        <v>23</v>
      </c>
      <c r="D166" s="32" t="s">
        <v>23</v>
      </c>
      <c r="E166" s="59">
        <f>SUM(E9:E165)</f>
        <v>1752754</v>
      </c>
      <c r="F166" s="33" t="s">
        <v>23</v>
      </c>
    </row>
    <row r="167" spans="1:6" x14ac:dyDescent="0.2">
      <c r="A167" s="34"/>
      <c r="B167" s="35"/>
      <c r="C167" s="35"/>
      <c r="D167" s="35"/>
      <c r="E167" s="36"/>
      <c r="F167" s="37"/>
    </row>
    <row r="168" spans="1:6" x14ac:dyDescent="0.2">
      <c r="F168" s="29"/>
    </row>
    <row r="169" spans="1:6" x14ac:dyDescent="0.2">
      <c r="F169" s="29"/>
    </row>
    <row r="170" spans="1:6" x14ac:dyDescent="0.2">
      <c r="F170" s="29"/>
    </row>
    <row r="171" spans="1:6" x14ac:dyDescent="0.2">
      <c r="F171" s="29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WhiteSpace="0" topLeftCell="A25" zoomScaleNormal="100" workbookViewId="0">
      <selection activeCell="K56" sqref="K56"/>
    </sheetView>
  </sheetViews>
  <sheetFormatPr defaultRowHeight="14.25" x14ac:dyDescent="0.2"/>
  <cols>
    <col min="1" max="1" width="6.85546875" style="11" customWidth="1"/>
    <col min="2" max="2" width="10.140625" style="11" bestFit="1" customWidth="1"/>
    <col min="3" max="3" width="13.5703125" style="11" customWidth="1"/>
    <col min="4" max="4" width="35.7109375" style="11" bestFit="1" customWidth="1"/>
    <col min="5" max="5" width="42.28515625" style="11" customWidth="1"/>
    <col min="6" max="6" width="14.28515625" style="11" bestFit="1" customWidth="1"/>
    <col min="7" max="7" width="9.140625" style="11"/>
    <col min="8" max="8" width="11.2851562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6" x14ac:dyDescent="0.2">
      <c r="A1" s="1" t="s">
        <v>4</v>
      </c>
      <c r="B1" s="1"/>
      <c r="C1" s="7"/>
      <c r="D1" s="7"/>
      <c r="E1" s="7"/>
      <c r="F1" s="7"/>
    </row>
    <row r="3" spans="1:6" x14ac:dyDescent="0.2">
      <c r="A3" s="1" t="s">
        <v>17</v>
      </c>
      <c r="B3" s="7"/>
      <c r="C3" s="7"/>
      <c r="D3" s="7"/>
      <c r="F3" s="7"/>
    </row>
    <row r="4" spans="1:6" x14ac:dyDescent="0.2">
      <c r="A4" s="7"/>
      <c r="B4" s="1"/>
      <c r="C4" s="7"/>
      <c r="D4" s="7"/>
      <c r="E4" s="7"/>
      <c r="F4" s="7"/>
    </row>
    <row r="5" spans="1:6" x14ac:dyDescent="0.2">
      <c r="A5" s="169" t="s">
        <v>87</v>
      </c>
      <c r="B5" s="169"/>
      <c r="C5" s="169"/>
      <c r="F5" s="7"/>
    </row>
    <row r="6" spans="1:6" ht="15" thickBot="1" x14ac:dyDescent="0.25">
      <c r="A6" s="7"/>
      <c r="B6" s="7"/>
      <c r="C6" s="7"/>
      <c r="D6" s="7"/>
      <c r="E6" s="7"/>
      <c r="F6" s="7"/>
    </row>
    <row r="7" spans="1:6" ht="51" x14ac:dyDescent="0.2">
      <c r="A7" s="112" t="s">
        <v>0</v>
      </c>
      <c r="B7" s="113" t="s">
        <v>1</v>
      </c>
      <c r="C7" s="12" t="s">
        <v>2</v>
      </c>
      <c r="D7" s="113" t="s">
        <v>15</v>
      </c>
      <c r="E7" s="113" t="s">
        <v>29</v>
      </c>
      <c r="F7" s="3" t="s">
        <v>16</v>
      </c>
    </row>
    <row r="8" spans="1:6" x14ac:dyDescent="0.2">
      <c r="A8" s="139">
        <v>1</v>
      </c>
      <c r="B8" s="140">
        <v>44568</v>
      </c>
      <c r="C8" s="141">
        <v>149</v>
      </c>
      <c r="D8" s="125" t="s">
        <v>92</v>
      </c>
      <c r="E8" s="142" t="s">
        <v>93</v>
      </c>
      <c r="F8" s="143">
        <v>212.8</v>
      </c>
    </row>
    <row r="9" spans="1:6" x14ac:dyDescent="0.2">
      <c r="A9" s="138">
        <v>2</v>
      </c>
      <c r="B9" s="140">
        <v>44568</v>
      </c>
      <c r="C9" s="124">
        <v>150</v>
      </c>
      <c r="D9" s="125" t="s">
        <v>94</v>
      </c>
      <c r="E9" s="125" t="s">
        <v>95</v>
      </c>
      <c r="F9" s="123">
        <v>15493.8</v>
      </c>
    </row>
    <row r="10" spans="1:6" x14ac:dyDescent="0.2">
      <c r="A10" s="139">
        <v>3</v>
      </c>
      <c r="B10" s="140">
        <v>44568</v>
      </c>
      <c r="C10" s="141">
        <v>151</v>
      </c>
      <c r="D10" s="125" t="s">
        <v>96</v>
      </c>
      <c r="E10" s="125" t="s">
        <v>97</v>
      </c>
      <c r="F10" s="123">
        <v>13524</v>
      </c>
    </row>
    <row r="11" spans="1:6" x14ac:dyDescent="0.2">
      <c r="A11" s="139">
        <v>4</v>
      </c>
      <c r="B11" s="140">
        <v>44568</v>
      </c>
      <c r="C11" s="18">
        <v>152</v>
      </c>
      <c r="D11" s="125" t="s">
        <v>98</v>
      </c>
      <c r="E11" s="50" t="s">
        <v>99</v>
      </c>
      <c r="F11" s="27">
        <v>20583.18</v>
      </c>
    </row>
    <row r="12" spans="1:6" s="16" customFormat="1" x14ac:dyDescent="0.2">
      <c r="A12" s="138">
        <v>5</v>
      </c>
      <c r="B12" s="140">
        <v>44571</v>
      </c>
      <c r="C12" s="144">
        <v>157</v>
      </c>
      <c r="D12" s="125" t="s">
        <v>100</v>
      </c>
      <c r="E12" s="145" t="s">
        <v>101</v>
      </c>
      <c r="F12" s="146">
        <v>5201.62</v>
      </c>
    </row>
    <row r="13" spans="1:6" x14ac:dyDescent="0.2">
      <c r="A13" s="139">
        <v>6</v>
      </c>
      <c r="B13" s="120">
        <v>44572</v>
      </c>
      <c r="C13" s="124">
        <v>158</v>
      </c>
      <c r="D13" s="125" t="s">
        <v>102</v>
      </c>
      <c r="E13" s="125" t="s">
        <v>103</v>
      </c>
      <c r="F13" s="123">
        <v>8211</v>
      </c>
    </row>
    <row r="14" spans="1:6" x14ac:dyDescent="0.2">
      <c r="A14" s="139">
        <v>7</v>
      </c>
      <c r="B14" s="120">
        <v>44572</v>
      </c>
      <c r="C14" s="121">
        <v>159</v>
      </c>
      <c r="D14" s="122" t="s">
        <v>104</v>
      </c>
      <c r="E14" s="122" t="s">
        <v>105</v>
      </c>
      <c r="F14" s="123">
        <v>101.29</v>
      </c>
    </row>
    <row r="15" spans="1:6" x14ac:dyDescent="0.2">
      <c r="A15" s="139">
        <v>8</v>
      </c>
      <c r="B15" s="120">
        <v>44572</v>
      </c>
      <c r="C15" s="121">
        <v>160</v>
      </c>
      <c r="D15" s="122" t="s">
        <v>106</v>
      </c>
      <c r="E15" s="122" t="s">
        <v>107</v>
      </c>
      <c r="F15" s="123">
        <v>6426</v>
      </c>
    </row>
    <row r="16" spans="1:6" x14ac:dyDescent="0.2">
      <c r="A16" s="138">
        <v>9</v>
      </c>
      <c r="B16" s="120">
        <v>44572</v>
      </c>
      <c r="C16" s="121">
        <v>161</v>
      </c>
      <c r="D16" s="125" t="s">
        <v>108</v>
      </c>
      <c r="E16" s="122" t="s">
        <v>109</v>
      </c>
      <c r="F16" s="123">
        <v>44007.94</v>
      </c>
    </row>
    <row r="17" spans="1:7" x14ac:dyDescent="0.2">
      <c r="A17" s="139">
        <v>10</v>
      </c>
      <c r="B17" s="140">
        <v>44574</v>
      </c>
      <c r="C17" s="124">
        <v>167</v>
      </c>
      <c r="D17" s="125" t="s">
        <v>104</v>
      </c>
      <c r="E17" s="125" t="s">
        <v>110</v>
      </c>
      <c r="F17" s="123">
        <v>1372.12</v>
      </c>
    </row>
    <row r="18" spans="1:7" x14ac:dyDescent="0.2">
      <c r="A18" s="139">
        <v>11</v>
      </c>
      <c r="B18" s="42">
        <v>44574</v>
      </c>
      <c r="C18" s="18">
        <v>168</v>
      </c>
      <c r="D18" s="50" t="s">
        <v>104</v>
      </c>
      <c r="E18" s="50" t="s">
        <v>111</v>
      </c>
      <c r="F18" s="27">
        <v>4442.2299999999996</v>
      </c>
    </row>
    <row r="19" spans="1:7" x14ac:dyDescent="0.2">
      <c r="A19" s="139">
        <v>12</v>
      </c>
      <c r="B19" s="42">
        <v>44574</v>
      </c>
      <c r="C19" s="18">
        <v>169</v>
      </c>
      <c r="D19" s="50" t="s">
        <v>104</v>
      </c>
      <c r="E19" s="50" t="s">
        <v>112</v>
      </c>
      <c r="F19" s="27">
        <v>1452.55</v>
      </c>
    </row>
    <row r="20" spans="1:7" x14ac:dyDescent="0.2">
      <c r="A20" s="138">
        <v>13</v>
      </c>
      <c r="B20" s="42">
        <v>44575</v>
      </c>
      <c r="C20" s="17">
        <v>1</v>
      </c>
      <c r="D20" s="6" t="s">
        <v>81</v>
      </c>
      <c r="E20" s="6" t="s">
        <v>113</v>
      </c>
      <c r="F20" s="27">
        <v>440</v>
      </c>
    </row>
    <row r="21" spans="1:7" x14ac:dyDescent="0.2">
      <c r="A21" s="139">
        <v>14</v>
      </c>
      <c r="B21" s="20">
        <v>44575</v>
      </c>
      <c r="C21" s="17">
        <v>170</v>
      </c>
      <c r="D21" s="6" t="s">
        <v>114</v>
      </c>
      <c r="E21" s="6" t="s">
        <v>115</v>
      </c>
      <c r="F21" s="27">
        <v>773.5</v>
      </c>
    </row>
    <row r="22" spans="1:7" x14ac:dyDescent="0.2">
      <c r="A22" s="139">
        <v>15</v>
      </c>
      <c r="B22" s="20">
        <v>44579</v>
      </c>
      <c r="C22" s="17">
        <v>2</v>
      </c>
      <c r="D22" s="6" t="s">
        <v>81</v>
      </c>
      <c r="E22" s="6" t="s">
        <v>113</v>
      </c>
      <c r="F22" s="27">
        <v>476</v>
      </c>
    </row>
    <row r="23" spans="1:7" x14ac:dyDescent="0.2">
      <c r="A23" s="139">
        <v>16</v>
      </c>
      <c r="B23" s="20">
        <v>44579</v>
      </c>
      <c r="C23" s="18">
        <v>171</v>
      </c>
      <c r="D23" s="50" t="s">
        <v>116</v>
      </c>
      <c r="E23" s="50" t="s">
        <v>117</v>
      </c>
      <c r="F23" s="114">
        <v>285</v>
      </c>
    </row>
    <row r="24" spans="1:7" x14ac:dyDescent="0.2">
      <c r="A24" s="138">
        <v>17</v>
      </c>
      <c r="B24" s="20">
        <v>44579</v>
      </c>
      <c r="C24" s="17">
        <v>172</v>
      </c>
      <c r="D24" s="6" t="s">
        <v>118</v>
      </c>
      <c r="E24" s="115" t="s">
        <v>119</v>
      </c>
      <c r="F24" s="114">
        <v>7500</v>
      </c>
    </row>
    <row r="25" spans="1:7" x14ac:dyDescent="0.2">
      <c r="A25" s="139">
        <v>18</v>
      </c>
      <c r="B25" s="20">
        <v>44580</v>
      </c>
      <c r="C25" s="17">
        <v>173</v>
      </c>
      <c r="D25" s="6" t="s">
        <v>120</v>
      </c>
      <c r="E25" s="6" t="s">
        <v>121</v>
      </c>
      <c r="F25" s="114">
        <v>862.75</v>
      </c>
    </row>
    <row r="26" spans="1:7" x14ac:dyDescent="0.2">
      <c r="A26" s="139">
        <v>19</v>
      </c>
      <c r="B26" s="20">
        <v>44580</v>
      </c>
      <c r="C26" s="17">
        <v>174</v>
      </c>
      <c r="D26" s="6" t="s">
        <v>122</v>
      </c>
      <c r="E26" s="115" t="s">
        <v>123</v>
      </c>
      <c r="F26" s="114">
        <v>1446.65</v>
      </c>
    </row>
    <row r="27" spans="1:7" x14ac:dyDescent="0.2">
      <c r="A27" s="139">
        <v>20</v>
      </c>
      <c r="B27" s="20">
        <v>44580</v>
      </c>
      <c r="C27" s="17">
        <v>175</v>
      </c>
      <c r="D27" s="6" t="s">
        <v>124</v>
      </c>
      <c r="E27" s="115" t="s">
        <v>125</v>
      </c>
      <c r="F27" s="114">
        <v>3055.87</v>
      </c>
    </row>
    <row r="28" spans="1:7" x14ac:dyDescent="0.2">
      <c r="A28" s="139">
        <v>21</v>
      </c>
      <c r="B28" s="20">
        <v>44580</v>
      </c>
      <c r="C28" s="18">
        <v>3</v>
      </c>
      <c r="D28" s="50" t="s">
        <v>81</v>
      </c>
      <c r="E28" s="51" t="s">
        <v>113</v>
      </c>
      <c r="F28" s="114">
        <v>61.92</v>
      </c>
      <c r="G28" s="16"/>
    </row>
    <row r="29" spans="1:7" x14ac:dyDescent="0.2">
      <c r="A29" s="139">
        <v>22</v>
      </c>
      <c r="B29" s="20">
        <v>44581</v>
      </c>
      <c r="C29" s="18">
        <v>176</v>
      </c>
      <c r="D29" s="50" t="s">
        <v>126</v>
      </c>
      <c r="E29" s="51" t="s">
        <v>127</v>
      </c>
      <c r="F29" s="27">
        <v>4284</v>
      </c>
    </row>
    <row r="30" spans="1:7" x14ac:dyDescent="0.2">
      <c r="A30" s="139">
        <v>23</v>
      </c>
      <c r="B30" s="42">
        <v>44581</v>
      </c>
      <c r="C30" s="18">
        <v>177</v>
      </c>
      <c r="D30" s="50" t="s">
        <v>128</v>
      </c>
      <c r="E30" s="51" t="s">
        <v>129</v>
      </c>
      <c r="F30" s="27">
        <v>2029.88</v>
      </c>
    </row>
    <row r="31" spans="1:7" x14ac:dyDescent="0.2">
      <c r="A31" s="139">
        <v>24</v>
      </c>
      <c r="B31" s="20">
        <v>44581</v>
      </c>
      <c r="C31" s="18">
        <v>178</v>
      </c>
      <c r="D31" s="50" t="s">
        <v>130</v>
      </c>
      <c r="E31" s="51" t="s">
        <v>131</v>
      </c>
      <c r="F31" s="27">
        <v>7259</v>
      </c>
    </row>
    <row r="32" spans="1:7" x14ac:dyDescent="0.2">
      <c r="A32" s="139">
        <v>25</v>
      </c>
      <c r="B32" s="42">
        <v>44581</v>
      </c>
      <c r="C32" s="18">
        <v>14</v>
      </c>
      <c r="D32" s="50" t="s">
        <v>81</v>
      </c>
      <c r="E32" s="51" t="s">
        <v>132</v>
      </c>
      <c r="F32" s="27">
        <v>-61</v>
      </c>
    </row>
    <row r="33" spans="1:11" x14ac:dyDescent="0.2">
      <c r="A33" s="139">
        <v>26</v>
      </c>
      <c r="B33" s="20">
        <v>44586</v>
      </c>
      <c r="C33" s="18">
        <v>17</v>
      </c>
      <c r="D33" s="50" t="s">
        <v>81</v>
      </c>
      <c r="E33" s="51" t="s">
        <v>132</v>
      </c>
      <c r="F33" s="27">
        <v>-226</v>
      </c>
    </row>
    <row r="34" spans="1:11" x14ac:dyDescent="0.2">
      <c r="A34" s="139">
        <v>27</v>
      </c>
      <c r="B34" s="42">
        <v>44586</v>
      </c>
      <c r="C34" s="18">
        <v>179</v>
      </c>
      <c r="D34" s="50" t="s">
        <v>133</v>
      </c>
      <c r="E34" s="51" t="s">
        <v>134</v>
      </c>
      <c r="F34" s="27">
        <v>114.91</v>
      </c>
    </row>
    <row r="35" spans="1:11" x14ac:dyDescent="0.2">
      <c r="A35" s="139">
        <v>28</v>
      </c>
      <c r="B35" s="20">
        <v>44586</v>
      </c>
      <c r="C35" s="18">
        <v>180</v>
      </c>
      <c r="D35" s="50" t="s">
        <v>135</v>
      </c>
      <c r="E35" s="51" t="s">
        <v>136</v>
      </c>
      <c r="F35" s="27">
        <v>1560</v>
      </c>
    </row>
    <row r="36" spans="1:11" x14ac:dyDescent="0.2">
      <c r="A36" s="139">
        <v>29</v>
      </c>
      <c r="B36" s="42">
        <v>44586</v>
      </c>
      <c r="C36" s="18">
        <v>181</v>
      </c>
      <c r="D36" s="50" t="s">
        <v>137</v>
      </c>
      <c r="E36" s="51" t="s">
        <v>138</v>
      </c>
      <c r="F36" s="27">
        <v>773.5</v>
      </c>
    </row>
    <row r="37" spans="1:11" x14ac:dyDescent="0.2">
      <c r="A37" s="139">
        <v>30</v>
      </c>
      <c r="B37" s="42">
        <v>44587</v>
      </c>
      <c r="C37" s="18">
        <v>191</v>
      </c>
      <c r="D37" s="50" t="s">
        <v>140</v>
      </c>
      <c r="E37" s="51" t="s">
        <v>141</v>
      </c>
      <c r="F37" s="27">
        <v>17522.830000000002</v>
      </c>
    </row>
    <row r="38" spans="1:11" x14ac:dyDescent="0.2">
      <c r="A38" s="139">
        <v>31</v>
      </c>
      <c r="B38" s="42">
        <v>44588</v>
      </c>
      <c r="C38" s="18">
        <v>4</v>
      </c>
      <c r="D38" s="50" t="s">
        <v>142</v>
      </c>
      <c r="E38" s="51" t="s">
        <v>113</v>
      </c>
      <c r="F38" s="27">
        <v>4900</v>
      </c>
    </row>
    <row r="39" spans="1:11" x14ac:dyDescent="0.2">
      <c r="A39" s="139">
        <v>32</v>
      </c>
      <c r="B39" s="42">
        <v>44588</v>
      </c>
      <c r="C39" s="18">
        <v>198</v>
      </c>
      <c r="D39" s="50" t="s">
        <v>143</v>
      </c>
      <c r="E39" s="51" t="s">
        <v>144</v>
      </c>
      <c r="F39" s="27">
        <v>2900.03</v>
      </c>
    </row>
    <row r="40" spans="1:11" s="16" customFormat="1" x14ac:dyDescent="0.2">
      <c r="A40" s="139">
        <v>33</v>
      </c>
      <c r="B40" s="42">
        <v>44588</v>
      </c>
      <c r="C40" s="18">
        <v>199</v>
      </c>
      <c r="D40" s="50" t="s">
        <v>145</v>
      </c>
      <c r="E40" s="51" t="s">
        <v>146</v>
      </c>
      <c r="F40" s="27">
        <v>4269.72</v>
      </c>
    </row>
    <row r="41" spans="1:11" s="16" customFormat="1" x14ac:dyDescent="0.2">
      <c r="A41" s="139">
        <v>34</v>
      </c>
      <c r="B41" s="42">
        <v>44588</v>
      </c>
      <c r="C41" s="18">
        <v>200</v>
      </c>
      <c r="D41" s="50" t="s">
        <v>147</v>
      </c>
      <c r="E41" s="51" t="s">
        <v>148</v>
      </c>
      <c r="F41" s="27">
        <v>5950</v>
      </c>
    </row>
    <row r="42" spans="1:11" s="16" customFormat="1" x14ac:dyDescent="0.2">
      <c r="A42" s="139">
        <v>35</v>
      </c>
      <c r="B42" s="42">
        <v>44588</v>
      </c>
      <c r="C42" s="18">
        <v>201</v>
      </c>
      <c r="D42" s="50" t="s">
        <v>149</v>
      </c>
      <c r="E42" s="51" t="s">
        <v>150</v>
      </c>
      <c r="F42" s="27">
        <v>10000</v>
      </c>
    </row>
    <row r="43" spans="1:11" s="16" customFormat="1" x14ac:dyDescent="0.2">
      <c r="A43" s="139">
        <v>36</v>
      </c>
      <c r="B43" s="42">
        <v>44588</v>
      </c>
      <c r="C43" s="18">
        <v>202</v>
      </c>
      <c r="D43" s="50" t="s">
        <v>114</v>
      </c>
      <c r="E43" s="51" t="s">
        <v>151</v>
      </c>
      <c r="F43" s="27">
        <v>5796.49</v>
      </c>
    </row>
    <row r="44" spans="1:11" s="16" customFormat="1" x14ac:dyDescent="0.2">
      <c r="A44" s="139">
        <v>37</v>
      </c>
      <c r="B44" s="42">
        <v>44588</v>
      </c>
      <c r="C44" s="18">
        <v>203</v>
      </c>
      <c r="D44" s="50" t="s">
        <v>152</v>
      </c>
      <c r="E44" s="51" t="s">
        <v>153</v>
      </c>
      <c r="F44" s="27">
        <v>4500</v>
      </c>
    </row>
    <row r="45" spans="1:11" s="16" customFormat="1" x14ac:dyDescent="0.2">
      <c r="A45" s="139">
        <v>38</v>
      </c>
      <c r="B45" s="42">
        <v>44589</v>
      </c>
      <c r="C45" s="47">
        <v>5</v>
      </c>
      <c r="D45" s="50" t="s">
        <v>142</v>
      </c>
      <c r="E45" s="51" t="s">
        <v>113</v>
      </c>
      <c r="F45" s="27">
        <v>1219</v>
      </c>
    </row>
    <row r="46" spans="1:11" x14ac:dyDescent="0.2">
      <c r="A46" s="139">
        <v>39</v>
      </c>
      <c r="B46" s="42"/>
      <c r="C46" s="47"/>
      <c r="D46" s="50" t="s">
        <v>80</v>
      </c>
      <c r="E46" s="51" t="s">
        <v>80</v>
      </c>
      <c r="F46" s="27">
        <v>0</v>
      </c>
      <c r="H46" s="131"/>
      <c r="I46" s="132"/>
      <c r="J46" s="133"/>
      <c r="K46" s="133"/>
    </row>
    <row r="47" spans="1:11" x14ac:dyDescent="0.2">
      <c r="A47" s="139">
        <v>40</v>
      </c>
      <c r="B47" s="42"/>
      <c r="C47" s="47"/>
      <c r="D47" s="50" t="s">
        <v>78</v>
      </c>
      <c r="E47" s="51" t="s">
        <v>79</v>
      </c>
      <c r="F47" s="27">
        <v>4247.75</v>
      </c>
      <c r="G47" s="163"/>
      <c r="H47" s="164"/>
      <c r="I47" s="165"/>
      <c r="J47" s="133"/>
      <c r="K47" s="133"/>
    </row>
    <row r="48" spans="1:11" x14ac:dyDescent="0.2">
      <c r="A48" s="139">
        <v>41</v>
      </c>
      <c r="B48" s="42"/>
      <c r="C48" s="47"/>
      <c r="D48" s="50" t="s">
        <v>77</v>
      </c>
      <c r="E48" s="51" t="s">
        <v>77</v>
      </c>
      <c r="F48" s="27">
        <v>1446.15</v>
      </c>
      <c r="G48" s="163"/>
      <c r="H48" s="165"/>
      <c r="I48" s="165"/>
    </row>
    <row r="49" spans="1:6" ht="15" thickBot="1" x14ac:dyDescent="0.25">
      <c r="A49" s="167" t="s">
        <v>86</v>
      </c>
      <c r="B49" s="168"/>
      <c r="C49" s="168"/>
      <c r="D49" s="168"/>
      <c r="E49" s="168"/>
      <c r="F49" s="13">
        <f>SUM(F8:F48)</f>
        <v>214416.48</v>
      </c>
    </row>
    <row r="51" spans="1:6" x14ac:dyDescent="0.2">
      <c r="F51" s="14"/>
    </row>
    <row r="52" spans="1:6" x14ac:dyDescent="0.2">
      <c r="F52" s="14"/>
    </row>
    <row r="53" spans="1:6" x14ac:dyDescent="0.2">
      <c r="F53" s="14"/>
    </row>
    <row r="54" spans="1:6" x14ac:dyDescent="0.2">
      <c r="F54" s="15"/>
    </row>
    <row r="55" spans="1:6" x14ac:dyDescent="0.2">
      <c r="F55" s="14"/>
    </row>
  </sheetData>
  <sheetProtection password="CC71" sheet="1" objects="1" scenarios="1"/>
  <mergeCells count="2">
    <mergeCell ref="A49:E49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6" sqref="D26"/>
    </sheetView>
  </sheetViews>
  <sheetFormatPr defaultRowHeight="12.75" x14ac:dyDescent="0.2"/>
  <cols>
    <col min="1" max="1" width="10.28515625" style="9" customWidth="1"/>
    <col min="2" max="2" width="13.85546875" style="9" customWidth="1"/>
    <col min="3" max="3" width="30.28515625" style="9" customWidth="1"/>
    <col min="4" max="4" width="31.28515625" style="9" bestFit="1" customWidth="1"/>
    <col min="5" max="5" width="14.7109375" style="9" customWidth="1"/>
    <col min="6" max="16384" width="9.140625" style="9"/>
  </cols>
  <sheetData>
    <row r="1" spans="1:5" x14ac:dyDescent="0.2">
      <c r="A1" s="1" t="s">
        <v>4</v>
      </c>
      <c r="B1" s="1"/>
      <c r="C1" s="1"/>
      <c r="D1" s="7"/>
      <c r="E1" s="7"/>
    </row>
    <row r="3" spans="1:5" x14ac:dyDescent="0.2">
      <c r="A3" s="1" t="s">
        <v>18</v>
      </c>
      <c r="D3" s="7"/>
      <c r="E3" s="7"/>
    </row>
    <row r="4" spans="1:5" x14ac:dyDescent="0.2">
      <c r="A4" s="7"/>
      <c r="B4" s="1"/>
      <c r="C4" s="1"/>
      <c r="D4" s="7"/>
      <c r="E4" s="7"/>
    </row>
    <row r="5" spans="1:5" x14ac:dyDescent="0.2">
      <c r="A5" s="4" t="s">
        <v>5</v>
      </c>
      <c r="B5" s="1" t="s">
        <v>85</v>
      </c>
      <c r="C5" s="1"/>
      <c r="D5" s="7"/>
      <c r="E5" s="7"/>
    </row>
    <row r="6" spans="1:5" ht="13.5" thickBot="1" x14ac:dyDescent="0.25">
      <c r="A6" s="7"/>
      <c r="B6" s="7"/>
      <c r="C6" s="7"/>
      <c r="D6" s="7"/>
      <c r="E6" s="7"/>
    </row>
    <row r="7" spans="1:5" x14ac:dyDescent="0.2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x14ac:dyDescent="0.2">
      <c r="A8" s="159"/>
      <c r="B8" s="157"/>
      <c r="C8" s="160"/>
      <c r="D8" s="160"/>
      <c r="E8" s="154"/>
    </row>
    <row r="9" spans="1:5" x14ac:dyDescent="0.2">
      <c r="A9" s="162"/>
      <c r="B9" s="158"/>
      <c r="C9" s="161"/>
      <c r="D9" s="161"/>
      <c r="E9" s="156"/>
    </row>
    <row r="10" spans="1:5" x14ac:dyDescent="0.2">
      <c r="A10" s="162"/>
      <c r="B10" s="158"/>
      <c r="C10" s="161"/>
      <c r="D10" s="161"/>
      <c r="E10" s="156"/>
    </row>
    <row r="11" spans="1:5" ht="13.5" thickBot="1" x14ac:dyDescent="0.25">
      <c r="A11" s="167" t="s">
        <v>88</v>
      </c>
      <c r="B11" s="168"/>
      <c r="C11" s="168"/>
      <c r="D11" s="8"/>
      <c r="E11" s="153">
        <f>SUM(E8:E10)</f>
        <v>0</v>
      </c>
    </row>
    <row r="19" spans="1:1" ht="15" x14ac:dyDescent="0.2">
      <c r="A19" s="10"/>
    </row>
    <row r="20" spans="1:1" ht="15" x14ac:dyDescent="0.2">
      <c r="A20" s="10"/>
    </row>
    <row r="21" spans="1:1" ht="15" x14ac:dyDescent="0.2">
      <c r="A21" s="10"/>
    </row>
    <row r="22" spans="1:1" ht="15" x14ac:dyDescent="0.2">
      <c r="A22" s="10"/>
    </row>
  </sheetData>
  <sheetProtection password="CC71" sheet="1" objects="1" scenarios="1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35" sqref="D35"/>
    </sheetView>
  </sheetViews>
  <sheetFormatPr defaultRowHeight="14.25" x14ac:dyDescent="0.2"/>
  <cols>
    <col min="1" max="1" width="15.5703125" style="11" customWidth="1"/>
    <col min="2" max="2" width="10.7109375" style="11" customWidth="1"/>
    <col min="3" max="3" width="4.85546875" style="11" bestFit="1" customWidth="1"/>
    <col min="4" max="4" width="11.7109375" style="11" bestFit="1" customWidth="1"/>
    <col min="5" max="5" width="13.28515625" style="11" customWidth="1"/>
    <col min="6" max="6" width="26" style="11" bestFit="1" customWidth="1"/>
    <col min="7" max="7" width="9.140625" style="11"/>
    <col min="8" max="8" width="10.710937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15" x14ac:dyDescent="0.2">
      <c r="A1" s="1" t="s">
        <v>4</v>
      </c>
      <c r="B1" s="1"/>
      <c r="C1" s="7"/>
      <c r="D1" s="7"/>
      <c r="E1" s="7"/>
      <c r="F1" s="7"/>
    </row>
    <row r="3" spans="1:15" x14ac:dyDescent="0.2">
      <c r="A3" s="1" t="s">
        <v>70</v>
      </c>
      <c r="B3" s="7"/>
      <c r="C3" s="7"/>
      <c r="D3" s="7"/>
      <c r="F3" s="7"/>
    </row>
    <row r="4" spans="1:15" x14ac:dyDescent="0.2">
      <c r="A4" s="7"/>
      <c r="B4" s="1"/>
      <c r="C4" s="7"/>
      <c r="D4" s="7"/>
      <c r="E4" s="7"/>
      <c r="F4" s="7"/>
    </row>
    <row r="5" spans="1:15" x14ac:dyDescent="0.2">
      <c r="A5" s="169" t="s">
        <v>87</v>
      </c>
      <c r="B5" s="169"/>
      <c r="C5" s="169"/>
      <c r="F5" s="7"/>
    </row>
    <row r="6" spans="1:15" x14ac:dyDescent="0.2">
      <c r="A6" s="2"/>
      <c r="B6" s="7"/>
      <c r="C6" s="7"/>
      <c r="D6" s="7"/>
      <c r="E6" s="7"/>
      <c r="F6" s="7"/>
    </row>
    <row r="7" spans="1:15" ht="15" thickBot="1" x14ac:dyDescent="0.25"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2">
      <c r="A8" s="52" t="s">
        <v>23</v>
      </c>
      <c r="B8" s="53" t="s">
        <v>6</v>
      </c>
      <c r="C8" s="53" t="s">
        <v>7</v>
      </c>
      <c r="D8" s="53" t="s">
        <v>8</v>
      </c>
      <c r="E8" s="54" t="s">
        <v>3</v>
      </c>
      <c r="F8" s="55" t="s">
        <v>29</v>
      </c>
      <c r="G8" s="14"/>
      <c r="H8" s="14"/>
      <c r="I8" s="14"/>
      <c r="J8" s="14"/>
      <c r="K8" s="14"/>
      <c r="L8" s="14"/>
      <c r="M8" s="14"/>
      <c r="N8" s="14"/>
      <c r="O8" s="14"/>
    </row>
    <row r="9" spans="1:15" ht="25.5" x14ac:dyDescent="0.2">
      <c r="A9" s="106" t="s">
        <v>53</v>
      </c>
      <c r="B9" s="75"/>
      <c r="C9" s="75"/>
      <c r="D9" s="76">
        <v>0</v>
      </c>
      <c r="E9" s="77"/>
      <c r="F9" s="78"/>
      <c r="G9" s="14"/>
      <c r="H9" s="14"/>
      <c r="I9" s="14"/>
      <c r="J9" s="14"/>
      <c r="K9" s="14"/>
      <c r="L9" s="14"/>
      <c r="M9" s="14"/>
      <c r="N9" s="14"/>
      <c r="O9" s="14"/>
    </row>
    <row r="10" spans="1:15" ht="25.5" x14ac:dyDescent="0.2">
      <c r="A10" s="79" t="s">
        <v>55</v>
      </c>
      <c r="B10" s="75" t="s">
        <v>89</v>
      </c>
      <c r="C10" s="75">
        <v>7</v>
      </c>
      <c r="D10" s="80">
        <v>201</v>
      </c>
      <c r="E10" s="77" t="s">
        <v>23</v>
      </c>
      <c r="F10" s="84" t="s">
        <v>62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25.5" x14ac:dyDescent="0.2">
      <c r="A11" s="74" t="s">
        <v>23</v>
      </c>
      <c r="B11" s="75" t="s">
        <v>89</v>
      </c>
      <c r="C11" s="75">
        <v>7</v>
      </c>
      <c r="D11" s="80">
        <v>201</v>
      </c>
      <c r="E11" s="77" t="s">
        <v>23</v>
      </c>
      <c r="F11" s="84" t="s">
        <v>56</v>
      </c>
    </row>
    <row r="12" spans="1:15" ht="25.5" x14ac:dyDescent="0.2">
      <c r="A12" s="74" t="s">
        <v>23</v>
      </c>
      <c r="B12" s="75" t="s">
        <v>84</v>
      </c>
      <c r="C12" s="75">
        <v>7</v>
      </c>
      <c r="D12" s="80">
        <v>202</v>
      </c>
      <c r="E12" s="77" t="s">
        <v>23</v>
      </c>
      <c r="F12" s="84" t="s">
        <v>67</v>
      </c>
    </row>
    <row r="13" spans="1:15" ht="25.5" x14ac:dyDescent="0.2">
      <c r="A13" s="74" t="s">
        <v>23</v>
      </c>
      <c r="B13" s="75" t="s">
        <v>84</v>
      </c>
      <c r="C13" s="75">
        <v>7</v>
      </c>
      <c r="D13" s="80">
        <v>202</v>
      </c>
      <c r="E13" s="77" t="s">
        <v>23</v>
      </c>
      <c r="F13" s="84" t="s">
        <v>57</v>
      </c>
    </row>
    <row r="14" spans="1:15" ht="25.5" x14ac:dyDescent="0.2">
      <c r="A14" s="74" t="s">
        <v>23</v>
      </c>
      <c r="B14" s="75" t="s">
        <v>84</v>
      </c>
      <c r="C14" s="75">
        <v>7</v>
      </c>
      <c r="D14" s="80">
        <v>202</v>
      </c>
      <c r="E14" s="77" t="s">
        <v>23</v>
      </c>
      <c r="F14" s="84" t="s">
        <v>57</v>
      </c>
    </row>
    <row r="15" spans="1:15" ht="25.5" x14ac:dyDescent="0.2">
      <c r="A15" s="74" t="s">
        <v>23</v>
      </c>
      <c r="B15" s="75" t="s">
        <v>84</v>
      </c>
      <c r="C15" s="75">
        <v>7</v>
      </c>
      <c r="D15" s="80">
        <v>202</v>
      </c>
      <c r="E15" s="77" t="s">
        <v>23</v>
      </c>
      <c r="F15" s="84" t="s">
        <v>57</v>
      </c>
    </row>
    <row r="16" spans="1:15" x14ac:dyDescent="0.2">
      <c r="A16" s="74" t="s">
        <v>23</v>
      </c>
      <c r="B16" s="75" t="s">
        <v>84</v>
      </c>
      <c r="C16" s="75">
        <v>7</v>
      </c>
      <c r="D16" s="80">
        <v>135</v>
      </c>
      <c r="E16" s="77" t="s">
        <v>23</v>
      </c>
      <c r="F16" s="85" t="s">
        <v>58</v>
      </c>
    </row>
    <row r="17" spans="1:6" x14ac:dyDescent="0.2">
      <c r="A17" s="74" t="s">
        <v>23</v>
      </c>
      <c r="B17" s="75" t="s">
        <v>84</v>
      </c>
      <c r="C17" s="75">
        <v>7</v>
      </c>
      <c r="D17" s="80">
        <v>725</v>
      </c>
      <c r="E17" s="77" t="s">
        <v>23</v>
      </c>
      <c r="F17" s="85" t="s">
        <v>63</v>
      </c>
    </row>
    <row r="18" spans="1:6" x14ac:dyDescent="0.2">
      <c r="A18" s="79" t="s">
        <v>54</v>
      </c>
      <c r="B18" s="75" t="s">
        <v>23</v>
      </c>
      <c r="C18" s="75" t="s">
        <v>23</v>
      </c>
      <c r="D18" s="76">
        <f>SUM(D10:D17)</f>
        <v>2070</v>
      </c>
      <c r="E18" s="77" t="s">
        <v>23</v>
      </c>
      <c r="F18" s="86"/>
    </row>
    <row r="19" spans="1:6" x14ac:dyDescent="0.2">
      <c r="A19" s="74" t="s">
        <v>23</v>
      </c>
      <c r="B19" s="75" t="s">
        <v>23</v>
      </c>
      <c r="C19" s="75" t="s">
        <v>23</v>
      </c>
      <c r="D19" s="75" t="s">
        <v>23</v>
      </c>
      <c r="E19" s="77">
        <f>SUM(D9+D18)</f>
        <v>2070</v>
      </c>
      <c r="F19" s="86" t="s">
        <v>23</v>
      </c>
    </row>
    <row r="20" spans="1:6" ht="25.5" x14ac:dyDescent="0.2">
      <c r="A20" s="106" t="s">
        <v>59</v>
      </c>
      <c r="B20" s="75" t="s">
        <v>23</v>
      </c>
      <c r="C20" s="75" t="s">
        <v>23</v>
      </c>
      <c r="D20" s="76">
        <v>0</v>
      </c>
      <c r="E20" s="77" t="s">
        <v>23</v>
      </c>
      <c r="F20" s="86" t="s">
        <v>23</v>
      </c>
    </row>
    <row r="21" spans="1:6" ht="25.5" x14ac:dyDescent="0.2">
      <c r="A21" s="79" t="s">
        <v>61</v>
      </c>
      <c r="B21" s="75" t="s">
        <v>84</v>
      </c>
      <c r="C21" s="75">
        <v>7</v>
      </c>
      <c r="D21" s="71">
        <v>9891</v>
      </c>
      <c r="E21" s="77" t="s">
        <v>23</v>
      </c>
      <c r="F21" s="81" t="s">
        <v>67</v>
      </c>
    </row>
    <row r="22" spans="1:6" ht="25.5" x14ac:dyDescent="0.2">
      <c r="A22" s="74" t="s">
        <v>23</v>
      </c>
      <c r="B22" s="75" t="s">
        <v>84</v>
      </c>
      <c r="C22" s="75">
        <v>7</v>
      </c>
      <c r="D22" s="71">
        <v>9891</v>
      </c>
      <c r="E22" s="77" t="s">
        <v>23</v>
      </c>
      <c r="F22" s="81" t="s">
        <v>56</v>
      </c>
    </row>
    <row r="23" spans="1:6" x14ac:dyDescent="0.2">
      <c r="A23" s="74" t="s">
        <v>23</v>
      </c>
      <c r="B23" s="75" t="s">
        <v>84</v>
      </c>
      <c r="C23" s="75">
        <v>7</v>
      </c>
      <c r="D23" s="71">
        <v>9891</v>
      </c>
      <c r="E23" s="77" t="s">
        <v>23</v>
      </c>
      <c r="F23" s="81" t="s">
        <v>68</v>
      </c>
    </row>
    <row r="24" spans="1:6" ht="25.5" x14ac:dyDescent="0.2">
      <c r="A24" s="74" t="s">
        <v>23</v>
      </c>
      <c r="B24" s="75" t="s">
        <v>84</v>
      </c>
      <c r="C24" s="75">
        <v>7</v>
      </c>
      <c r="D24" s="71">
        <v>9891</v>
      </c>
      <c r="E24" s="77" t="s">
        <v>23</v>
      </c>
      <c r="F24" s="81" t="s">
        <v>62</v>
      </c>
    </row>
    <row r="25" spans="1:6" ht="25.5" x14ac:dyDescent="0.2">
      <c r="A25" s="74" t="s">
        <v>23</v>
      </c>
      <c r="B25" s="75" t="s">
        <v>84</v>
      </c>
      <c r="C25" s="75">
        <v>7</v>
      </c>
      <c r="D25" s="71">
        <v>9892</v>
      </c>
      <c r="E25" s="77" t="s">
        <v>23</v>
      </c>
      <c r="F25" s="81" t="s">
        <v>62</v>
      </c>
    </row>
    <row r="26" spans="1:6" ht="25.5" x14ac:dyDescent="0.2">
      <c r="A26" s="74" t="s">
        <v>23</v>
      </c>
      <c r="B26" s="75" t="s">
        <v>84</v>
      </c>
      <c r="C26" s="75">
        <v>7</v>
      </c>
      <c r="D26" s="71">
        <v>9892</v>
      </c>
      <c r="E26" s="77" t="s">
        <v>23</v>
      </c>
      <c r="F26" s="81" t="s">
        <v>62</v>
      </c>
    </row>
    <row r="27" spans="1:6" x14ac:dyDescent="0.2">
      <c r="A27" s="74" t="s">
        <v>23</v>
      </c>
      <c r="B27" s="75" t="s">
        <v>84</v>
      </c>
      <c r="C27" s="75">
        <v>7</v>
      </c>
      <c r="D27" s="71">
        <v>6591</v>
      </c>
      <c r="E27" s="77" t="s">
        <v>23</v>
      </c>
      <c r="F27" s="82" t="s">
        <v>31</v>
      </c>
    </row>
    <row r="28" spans="1:6" x14ac:dyDescent="0.2">
      <c r="A28" s="74" t="s">
        <v>23</v>
      </c>
      <c r="B28" s="75" t="s">
        <v>84</v>
      </c>
      <c r="C28" s="75">
        <v>7</v>
      </c>
      <c r="D28" s="71">
        <v>35503</v>
      </c>
      <c r="E28" s="77" t="s">
        <v>23</v>
      </c>
      <c r="F28" s="82" t="s">
        <v>63</v>
      </c>
    </row>
    <row r="29" spans="1:6" x14ac:dyDescent="0.2">
      <c r="A29" s="79" t="s">
        <v>60</v>
      </c>
      <c r="B29" s="75"/>
      <c r="C29" s="75" t="s">
        <v>23</v>
      </c>
      <c r="D29" s="76">
        <f>SUM(D21:D28)</f>
        <v>101442</v>
      </c>
      <c r="E29" s="77" t="s">
        <v>23</v>
      </c>
      <c r="F29" s="86" t="s">
        <v>23</v>
      </c>
    </row>
    <row r="30" spans="1:6" ht="15" thickBot="1" x14ac:dyDescent="0.25">
      <c r="A30" s="87" t="s">
        <v>23</v>
      </c>
      <c r="B30" s="88" t="s">
        <v>23</v>
      </c>
      <c r="C30" s="88" t="s">
        <v>23</v>
      </c>
      <c r="D30" s="89" t="s">
        <v>23</v>
      </c>
      <c r="E30" s="90">
        <f>SUM(D20+D29)</f>
        <v>101442</v>
      </c>
      <c r="F30" s="91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4" sqref="D24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7"/>
      <c r="E1" s="7"/>
    </row>
    <row r="2" spans="1:5" x14ac:dyDescent="0.25">
      <c r="A2" s="9"/>
      <c r="B2" s="9"/>
      <c r="C2" s="9"/>
      <c r="D2" s="9"/>
      <c r="E2" s="9"/>
    </row>
    <row r="3" spans="1:5" x14ac:dyDescent="0.25">
      <c r="A3" s="1" t="s">
        <v>74</v>
      </c>
      <c r="B3" s="9"/>
      <c r="C3" s="9"/>
      <c r="D3" s="7"/>
      <c r="E3" s="7"/>
    </row>
    <row r="4" spans="1:5" x14ac:dyDescent="0.25">
      <c r="A4" s="7"/>
      <c r="B4" s="1"/>
      <c r="C4" s="1"/>
      <c r="D4" s="7"/>
      <c r="E4" s="7"/>
    </row>
    <row r="5" spans="1:5" x14ac:dyDescent="0.25">
      <c r="A5" s="150" t="s">
        <v>5</v>
      </c>
      <c r="B5" s="1" t="s">
        <v>90</v>
      </c>
      <c r="C5" s="1"/>
      <c r="D5" s="7"/>
      <c r="E5" s="7"/>
    </row>
    <row r="6" spans="1:5" ht="15.75" thickBot="1" x14ac:dyDescent="0.3">
      <c r="A6" s="7"/>
      <c r="B6" s="7"/>
      <c r="C6" s="7"/>
      <c r="D6" s="7"/>
      <c r="E6" s="7"/>
    </row>
    <row r="7" spans="1:5" x14ac:dyDescent="0.25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x14ac:dyDescent="0.25">
      <c r="A8" s="151">
        <v>44592</v>
      </c>
      <c r="B8" s="166"/>
      <c r="C8" s="60" t="s">
        <v>81</v>
      </c>
      <c r="D8" s="60" t="s">
        <v>82</v>
      </c>
      <c r="E8" s="152">
        <v>4841038.29</v>
      </c>
    </row>
    <row r="9" spans="1:5" ht="15.75" thickBot="1" x14ac:dyDescent="0.3">
      <c r="A9" s="167" t="s">
        <v>91</v>
      </c>
      <c r="B9" s="168"/>
      <c r="C9" s="168"/>
      <c r="D9" s="8"/>
      <c r="E9" s="155">
        <f>SUM(E8)</f>
        <v>4841038.29</v>
      </c>
    </row>
  </sheetData>
  <sheetProtection password="CC71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2022-02-07T11:11:08Z</dcterms:modified>
</cp:coreProperties>
</file>