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795" windowHeight="11835"/>
  </bookViews>
  <sheets>
    <sheet name="personal " sheetId="5" r:id="rId1"/>
    <sheet name="materiale" sheetId="2" r:id="rId2"/>
    <sheet name="investitii" sheetId="4" r:id="rId3"/>
  </sheets>
  <calcPr calcId="145621"/>
</workbook>
</file>

<file path=xl/calcChain.xml><?xml version="1.0" encoding="utf-8"?>
<calcChain xmlns="http://schemas.openxmlformats.org/spreadsheetml/2006/main">
  <c r="F92" i="2" l="1"/>
  <c r="D64" i="5" l="1"/>
  <c r="E65" i="5" s="1"/>
  <c r="D60" i="5"/>
  <c r="E61" i="5"/>
  <c r="D50" i="5"/>
  <c r="E51" i="5" s="1"/>
  <c r="E12" i="4" l="1"/>
  <c r="D46" i="5" l="1"/>
  <c r="D39" i="5"/>
  <c r="D26" i="5"/>
  <c r="D68" i="5" l="1"/>
  <c r="E69" i="5" s="1"/>
  <c r="E47" i="5"/>
  <c r="E40" i="5"/>
  <c r="E27" i="5" l="1"/>
  <c r="E70" i="5" s="1"/>
</calcChain>
</file>

<file path=xl/sharedStrings.xml><?xml version="1.0" encoding="utf-8"?>
<sst xmlns="http://schemas.openxmlformats.org/spreadsheetml/2006/main" count="565" uniqueCount="202">
  <si>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</si>
  <si>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</si>
  <si>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</si>
  <si>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</si>
  <si>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</si>
  <si>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</si>
  <si>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</si>
  <si>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</si>
  <si>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</si>
  <si>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</si>
  <si>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</si>
  <si>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</si>
  <si>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</si>
  <si>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</si>
  <si>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</si>
  <si>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</si>
  <si>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</si>
  <si>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</si>
  <si>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</si>
  <si>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</si>
  <si>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</si>
  <si>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</si>
  <si>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</si>
  <si>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</si>
  <si>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</si>
  <si>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</si>
  <si>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</si>
  <si>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</si>
  <si>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</si>
  <si>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</si>
  <si>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</si>
  <si>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</si>
  <si>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</si>
  <si>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</si>
  <si>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</si>
  <si>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</si>
  <si>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</si>
  <si>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</si>
  <si>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</si>
  <si>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</si>
  <si>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</si>
  <si>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Subtotal 10.03.07</t>
  </si>
  <si>
    <t>CVA CONTRIBUTIA ASIGURATORIE PENTRU MUNCA</t>
  </si>
  <si>
    <t>Total 10.03.07</t>
  </si>
  <si>
    <t>WECO TMC SRL</t>
  </si>
  <si>
    <t>10.03.07</t>
  </si>
  <si>
    <t>ALIM CONT CARD SALARII BANC POST</t>
  </si>
  <si>
    <t>ALIM CONT CARD SALARIU</t>
  </si>
  <si>
    <t>ALIMENTARE CONT CARD SALARIU BRD</t>
  </si>
  <si>
    <t xml:space="preserve">ALIMENTARE CONT CARD SALARIU  </t>
  </si>
  <si>
    <t>ALIMENTARE CONT CARD SALARIU</t>
  </si>
  <si>
    <t>ALIMENTARE CONT CARD SALARIU ING BANK</t>
  </si>
  <si>
    <t>ALIMENTARE CONT CARD SALARIU BANCPOST</t>
  </si>
  <si>
    <t>PLATA SENTINTE CF DOSARE TRIBUNAL</t>
  </si>
  <si>
    <t>TREI D PLUS SRL</t>
  </si>
  <si>
    <t>ASCENSORUL SA</t>
  </si>
  <si>
    <t>BILETE AVION</t>
  </si>
  <si>
    <t>perioada: 01-30 septembrie 2018</t>
  </si>
  <si>
    <t>04.09.2018</t>
  </si>
  <si>
    <t>ENEL ENERGIE MUNTENIA</t>
  </si>
  <si>
    <t>CVAL ENERGIE ELECTRICA</t>
  </si>
  <si>
    <t>PRAGMA COMPUTERS SRL</t>
  </si>
  <si>
    <t>LICENTA COREL DRAW</t>
  </si>
  <si>
    <t>REINNOIRE LICENTA ANTIVIRUS</t>
  </si>
  <si>
    <t>PREST.SERV.ASCENSOARE</t>
  </si>
  <si>
    <t>OLIMPIC INTERNATIONAL TURISM</t>
  </si>
  <si>
    <t>CTCE</t>
  </si>
  <si>
    <t>ACTUALIZARI LEGIS AUGUST</t>
  </si>
  <si>
    <t>DEZINSECTIE</t>
  </si>
  <si>
    <t>05.09.2018</t>
  </si>
  <si>
    <t>SERVICIU MEDICAL</t>
  </si>
  <si>
    <t>06.09.2018</t>
  </si>
  <si>
    <t>DHL INTERNATIONAL SRL</t>
  </si>
  <si>
    <t>CVAL EXPEDIERE DOCUMENTE</t>
  </si>
  <si>
    <t>ROSAL GRUP SRL</t>
  </si>
  <si>
    <t>CVAL PREST.SERV.SALUBRITATE</t>
  </si>
  <si>
    <t>BTM DIVIZIA DE SECURITATE</t>
  </si>
  <si>
    <t xml:space="preserve">CVAL SERVICII PAZA </t>
  </si>
  <si>
    <t>CLEAN PREST ACTIV SRL</t>
  </si>
  <si>
    <t>CVAL SERVICII CURATENIE</t>
  </si>
  <si>
    <t>OMNI TECH SRL</t>
  </si>
  <si>
    <t>CVAL MENTENANTA</t>
  </si>
  <si>
    <t>FOCALITY SRL</t>
  </si>
  <si>
    <t>CVAL  MENT.SI ACT.INFORM</t>
  </si>
  <si>
    <t>07.09.2018</t>
  </si>
  <si>
    <t>EXIMTUR SRL</t>
  </si>
  <si>
    <t>CVAL BILETE AVION DEPLAS.EXT.</t>
  </si>
  <si>
    <t>RAS RASIROM</t>
  </si>
  <si>
    <t>CVAL SERV.INTRET.SIST.DE SEC.</t>
  </si>
  <si>
    <t>11.09.2018</t>
  </si>
  <si>
    <t>CENTRUL MEDICAL UNIREA</t>
  </si>
  <si>
    <t>CVAL SERVICII MEDICALE</t>
  </si>
  <si>
    <t>DNS BIROTICA SRL</t>
  </si>
  <si>
    <t xml:space="preserve">CVAL DOSARE SINA </t>
  </si>
  <si>
    <t>CVAL DOSARE INCOPCIAT SI PLICURI</t>
  </si>
  <si>
    <t xml:space="preserve">DIGITRONIX TECHNOLOGY </t>
  </si>
  <si>
    <t>CVAL LENOVO SERVER</t>
  </si>
  <si>
    <t>12.09.2018</t>
  </si>
  <si>
    <t>MINISTERUL AFACERILOR EXTERNE</t>
  </si>
  <si>
    <t>CVAL BLANCHETA PASAPORT SERV</t>
  </si>
  <si>
    <t>STING PREVENT SRL</t>
  </si>
  <si>
    <t>CVAL SERV.VERIFICARE HIDRANTI</t>
  </si>
  <si>
    <t>14.09.2018</t>
  </si>
  <si>
    <t>CVAL SERVICE STINGATOARE</t>
  </si>
  <si>
    <t xml:space="preserve">IMPRIMERIA NATIONALA </t>
  </si>
  <si>
    <t>CVAL BREVETE DE INVENTIE</t>
  </si>
  <si>
    <t>SQUARE PARKING SRL</t>
  </si>
  <si>
    <t>AB.LUNAR PARCARE</t>
  </si>
  <si>
    <t>CRISTALSOFT SRL</t>
  </si>
  <si>
    <t xml:space="preserve">CVAL SERVICII SOFT </t>
  </si>
  <si>
    <t>XEROX ROMANIA SA</t>
  </si>
  <si>
    <t>CVAL SERVICII MENTENANTA</t>
  </si>
  <si>
    <t>ENGIE ROMANIA</t>
  </si>
  <si>
    <t>CVAL SERVICII FURNIZARE GAZE</t>
  </si>
  <si>
    <t>UPC ROMANIA</t>
  </si>
  <si>
    <t>CVAL SERVICIU TV</t>
  </si>
  <si>
    <t>CVAL SERVICIU MEDICAL</t>
  </si>
  <si>
    <t>Total plati septembrie</t>
  </si>
  <si>
    <t>01-30 septembrie 2018</t>
  </si>
  <si>
    <t>septembrie</t>
  </si>
  <si>
    <t>ALIM CONT CARD SALARIU OTP BANK</t>
  </si>
  <si>
    <t>CESIUNE DREPTURI DE AUTOR RRPI</t>
  </si>
  <si>
    <t>17.09.2018</t>
  </si>
  <si>
    <t>CVAL PLICURI C5 ALB</t>
  </si>
  <si>
    <t>ALCONEX SRL</t>
  </si>
  <si>
    <t>CVAL ORNAMENT DECORATIV STICLA</t>
  </si>
  <si>
    <t>DANTE INTERNATIONAL SA</t>
  </si>
  <si>
    <t xml:space="preserve">CVAL SET 6 PAHARE </t>
  </si>
  <si>
    <t>VODAFONE ROMANIA SA</t>
  </si>
  <si>
    <t xml:space="preserve">CVAL ABONAMENT SI EXTRAOPTIUNI </t>
  </si>
  <si>
    <t>18.09.2018</t>
  </si>
  <si>
    <t>CVAL CONSUM ENERGIE ELECTRICA</t>
  </si>
  <si>
    <t>19.09.2018</t>
  </si>
  <si>
    <t>MEDA CONSULT SRL</t>
  </si>
  <si>
    <t>CVAL CARTUSE TONER</t>
  </si>
  <si>
    <t>ADMIN.FONDULUI IMOBILIAR</t>
  </si>
  <si>
    <t>CVAL LIPSA FOLOSINTA SPATIU SEPT.</t>
  </si>
  <si>
    <t>20.09.2018</t>
  </si>
  <si>
    <t xml:space="preserve">CESIUNE DREPTURI DE AUTOR   </t>
  </si>
  <si>
    <t>21.09.2018</t>
  </si>
  <si>
    <t xml:space="preserve">CVAL ABONAMENT  </t>
  </si>
  <si>
    <t>DIGITRONIX TECHNOLOGY SRL</t>
  </si>
  <si>
    <t>CVAL HP 72 GB HOT</t>
  </si>
  <si>
    <t>DIAG.ERORI ECHIP.STOCARE HP 92000</t>
  </si>
  <si>
    <t>OSIM</t>
  </si>
  <si>
    <t>CVAL TAXA REINNOIRE 3 MARCI</t>
  </si>
  <si>
    <t>CN POSTA ROMANA</t>
  </si>
  <si>
    <t>CVAL ALIMENTARE MASINA DE FRANCAT</t>
  </si>
  <si>
    <t>24.09.2018</t>
  </si>
  <si>
    <t>SOC.DE CHIMIE DIN RO</t>
  </si>
  <si>
    <t>TAXA PARTICIPARE CONFERINTA</t>
  </si>
  <si>
    <t>ARLI CO SRL</t>
  </si>
  <si>
    <t>CVAL DISPENSER ODORIZANT</t>
  </si>
  <si>
    <t>CVAL BILET AVION DEPL.EXT.</t>
  </si>
  <si>
    <t>25.09.2018</t>
  </si>
  <si>
    <t>CVAL LEXMARK CARTUSE TONER</t>
  </si>
  <si>
    <t>CONSUM ENERGIE ELECTRICA</t>
  </si>
  <si>
    <t xml:space="preserve">APA NOVA BUCURESTI </t>
  </si>
  <si>
    <t>CVAL SERVICII APA</t>
  </si>
  <si>
    <t>27.09.2018</t>
  </si>
  <si>
    <t>CVAL DVD WRITER EXTERN DELL</t>
  </si>
  <si>
    <t>CENTRAL TRAVEL SRL</t>
  </si>
  <si>
    <t>CVAL BILETE DE AVION</t>
  </si>
  <si>
    <t>STS</t>
  </si>
  <si>
    <t>SERVICII DE COMUNICATIE BUCLA LOCALA</t>
  </si>
  <si>
    <t xml:space="preserve">CONFORT NETWORK ELECTRIC </t>
  </si>
  <si>
    <t>REVIZIE TABLOURI ELECTRICE</t>
  </si>
  <si>
    <t>PRAMAC GENERATORS SRL</t>
  </si>
  <si>
    <t>SERV.MENTENANTA SI INTRET.GENERATOR</t>
  </si>
  <si>
    <t>INTERSIGMA SRL</t>
  </si>
  <si>
    <t>CVAL LEGATORIE REGISTRE</t>
  </si>
  <si>
    <t>ATCSIT SOLUTIONS SRL</t>
  </si>
  <si>
    <t>28.09.2018</t>
  </si>
  <si>
    <t>ABONAM.SI EXTRAOPTIUNI</t>
  </si>
  <si>
    <t>EDENRED ROMANIA SRL</t>
  </si>
  <si>
    <t>CVAL TICHETE DE VACANTA</t>
  </si>
  <si>
    <t>TOTAL septembrie</t>
  </si>
  <si>
    <t>Subtotal 10.01.13</t>
  </si>
  <si>
    <t>10.01.13</t>
  </si>
  <si>
    <t>Total 10.01.13</t>
  </si>
  <si>
    <t>Subtotal 10.02.06</t>
  </si>
  <si>
    <t>10.02.06</t>
  </si>
  <si>
    <t>Total 10.02.06</t>
  </si>
  <si>
    <t>CVA CHELTUIELI DEPLASARI INTERNE/EXTERNE</t>
  </si>
  <si>
    <t>CVA VOUCHERE DE VACANTA</t>
  </si>
  <si>
    <t>COMISION BANCAR</t>
  </si>
  <si>
    <t>SERVICII EPOQUE</t>
  </si>
  <si>
    <t>EPO</t>
  </si>
  <si>
    <t>DEPLASARI EXTERNE (TRANSPORT)</t>
  </si>
  <si>
    <t>CEC</t>
  </si>
  <si>
    <t>RIDICARE DE NUMERAR</t>
  </si>
  <si>
    <t>13.09.2018</t>
  </si>
  <si>
    <t>FOAIE DE VARSAMANAT</t>
  </si>
  <si>
    <t>REINTREGIRE CONT</t>
  </si>
  <si>
    <t>VARSAMINTE PT PERS CU HANDICAP NEINCADRATE</t>
  </si>
  <si>
    <t>BUGETUL DE STAT</t>
  </si>
  <si>
    <t xml:space="preserve">POPRIRE SALARIU </t>
  </si>
  <si>
    <t xml:space="preserve">DIFERENTA POPRIRE </t>
  </si>
  <si>
    <t>PENSIE ALIMENTARA</t>
  </si>
  <si>
    <t xml:space="preserve">PENSIE PRIVATA </t>
  </si>
  <si>
    <t>PERSOANA FIZICA</t>
  </si>
  <si>
    <t xml:space="preserve">PENSIE ALIMENTARA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</si>
</sst>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/>
    </xf>
    <xf numFmtId="0" fontId="1" fillId="0" borderId="18" xfId="40" applyFont="1" applyBorder="1" applyAlignment="1">
      <alignment horizontal="center" vertical="center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4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 wrapText="1"/>
    </xf>
    <xf numFmtId="0" fontId="20" fillId="0" borderId="26" xfId="40" applyFont="1" applyBorder="1" applyAlignment="1">
      <alignment horizontal="center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9" xfId="40" applyFont="1" applyBorder="1"/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4" fontId="1" fillId="0" borderId="20" xfId="40" applyNumberFormat="1" applyFont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8" xfId="41" applyFont="1" applyFill="1" applyBorder="1" applyAlignment="1">
      <alignment horizontal="center"/>
    </xf>
    <xf numFmtId="0" fontId="23" fillId="0" borderId="29" xfId="41" applyFont="1" applyFill="1" applyBorder="1" applyAlignment="1">
      <alignment horizontal="center"/>
    </xf>
    <xf numFmtId="14" fontId="1" fillId="0" borderId="27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27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2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7" xfId="40" applyFont="1" applyFill="1" applyBorder="1" applyAlignment="1">
      <alignment horizontal="center" vertical="center" wrapText="1"/>
    </xf>
    <xf numFmtId="0" fontId="20" fillId="24" borderId="27" xfId="40" applyFont="1" applyFill="1" applyBorder="1" applyAlignment="1">
      <alignment vertical="center" wrapText="1"/>
    </xf>
    <xf numFmtId="0" fontId="20" fillId="24" borderId="27" xfId="40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horizontal="center" wrapText="1"/>
    </xf>
    <xf numFmtId="14" fontId="20" fillId="24" borderId="27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0" borderId="10" xfId="0" applyFont="1" applyBorder="1"/>
    <xf numFmtId="4" fontId="1" fillId="0" borderId="10" xfId="40" applyNumberFormat="1" applyFont="1" applyBorder="1" applyAlignment="1">
      <alignment horizontal="center" vertical="center"/>
    </xf>
    <xf numFmtId="0" fontId="1" fillId="24" borderId="10" xfId="40" applyFont="1" applyFill="1" applyBorder="1" applyAlignment="1">
      <alignment horizont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14" xfId="4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1" fillId="24" borderId="31" xfId="40" applyFont="1" applyFill="1" applyBorder="1" applyAlignment="1">
      <alignment wrapText="1"/>
    </xf>
    <xf numFmtId="0" fontId="1" fillId="24" borderId="17" xfId="40" applyFont="1" applyFill="1" applyBorder="1" applyAlignment="1">
      <alignment horizontal="center" vertical="center" wrapText="1"/>
    </xf>
    <xf numFmtId="165" fontId="20" fillId="24" borderId="17" xfId="40" applyNumberFormat="1" applyFont="1" applyFill="1" applyBorder="1" applyAlignment="1">
      <alignment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vertic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0" fontId="22" fillId="24" borderId="27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14" fontId="20" fillId="24" borderId="27" xfId="40" applyNumberFormat="1" applyFont="1" applyFill="1" applyBorder="1" applyAlignment="1">
      <alignment vertical="center" wrapText="1"/>
    </xf>
    <xf numFmtId="14" fontId="20" fillId="24" borderId="27" xfId="40" applyNumberFormat="1" applyFont="1" applyFill="1" applyBorder="1" applyAlignment="1">
      <alignment horizontal="center" vertical="center" wrapText="1"/>
    </xf>
    <xf numFmtId="4" fontId="20" fillId="24" borderId="0" xfId="40" applyNumberFormat="1" applyFont="1" applyFill="1" applyBorder="1" applyAlignment="1">
      <alignment horizontal="center" vertical="center" wrapText="1"/>
    </xf>
    <xf numFmtId="0" fontId="21" fillId="24" borderId="27" xfId="0" applyFont="1" applyFill="1" applyBorder="1" applyAlignment="1">
      <alignment horizontal="center" vertical="center" wrapText="1"/>
    </xf>
    <xf numFmtId="165" fontId="22" fillId="0" borderId="10" xfId="0" applyNumberFormat="1" applyFont="1" applyBorder="1"/>
    <xf numFmtId="0" fontId="1" fillId="24" borderId="10" xfId="4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1" fillId="0" borderId="10" xfId="0" applyFont="1" applyBorder="1" applyAlignment="1">
      <alignment horizontal="center" vertical="center"/>
    </xf>
    <xf numFmtId="0" fontId="26" fillId="0" borderId="27" xfId="40" applyFont="1" applyBorder="1" applyAlignment="1">
      <alignment horizontal="center" vertical="center"/>
    </xf>
    <xf numFmtId="4" fontId="1" fillId="0" borderId="20" xfId="40" applyNumberFormat="1" applyFont="1" applyFill="1" applyBorder="1" applyAlignment="1">
      <alignment horizontal="right" vertical="center"/>
    </xf>
    <xf numFmtId="4" fontId="26" fillId="0" borderId="14" xfId="40" applyNumberFormat="1" applyFont="1" applyFill="1" applyBorder="1" applyAlignment="1">
      <alignment horizontal="right" vertical="center"/>
    </xf>
    <xf numFmtId="4" fontId="1" fillId="0" borderId="14" xfId="40" applyNumberFormat="1" applyFont="1" applyFill="1" applyBorder="1" applyAlignment="1">
      <alignment horizontal="right" vertical="center"/>
    </xf>
    <xf numFmtId="4" fontId="1" fillId="0" borderId="20" xfId="40" applyNumberFormat="1" applyFont="1" applyFill="1" applyBorder="1" applyAlignment="1">
      <alignment vertical="center"/>
    </xf>
    <xf numFmtId="4" fontId="1" fillId="0" borderId="14" xfId="40" applyNumberFormat="1" applyFont="1" applyFill="1" applyBorder="1" applyAlignment="1">
      <alignment vertical="center"/>
    </xf>
    <xf numFmtId="4" fontId="21" fillId="0" borderId="14" xfId="0" applyNumberFormat="1" applyFont="1" applyFill="1" applyBorder="1"/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view="pageLayout" topLeftCell="A13" zoomScaleNormal="100" workbookViewId="0">
      <selection activeCell="F13" sqref="F13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5.140625" style="11" bestFit="1" customWidth="1"/>
    <col min="4" max="4" width="13.140625" style="11" bestFit="1" customWidth="1"/>
    <col min="5" max="5" width="14.42578125" style="73" bestFit="1" customWidth="1"/>
    <col min="6" max="6" width="25.85546875" style="11" customWidth="1"/>
    <col min="7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2" t="s">
        <v>4</v>
      </c>
      <c r="B1" s="2"/>
      <c r="C1" s="9"/>
      <c r="D1" s="9"/>
      <c r="E1" s="72"/>
      <c r="F1" s="9"/>
    </row>
    <row r="3" spans="1:6" x14ac:dyDescent="0.2">
      <c r="A3" s="2" t="s">
        <v>30</v>
      </c>
      <c r="B3" s="9"/>
      <c r="C3" s="9"/>
      <c r="D3" s="9"/>
      <c r="E3" s="72"/>
    </row>
    <row r="4" spans="1:6" x14ac:dyDescent="0.2">
      <c r="A4" s="2" t="s">
        <v>31</v>
      </c>
      <c r="B4" s="9"/>
      <c r="C4" s="9"/>
      <c r="D4" s="9"/>
      <c r="E4" s="72"/>
    </row>
    <row r="5" spans="1:6" x14ac:dyDescent="0.2">
      <c r="A5" s="6" t="s">
        <v>5</v>
      </c>
      <c r="B5" s="2" t="s">
        <v>118</v>
      </c>
      <c r="C5" s="2"/>
    </row>
    <row r="6" spans="1:6" ht="13.5" thickBot="1" x14ac:dyDescent="0.25">
      <c r="A6" s="9"/>
      <c r="B6" s="2"/>
      <c r="C6" s="2"/>
      <c r="D6" s="2"/>
      <c r="E6" s="72"/>
    </row>
    <row r="7" spans="1:6" x14ac:dyDescent="0.2">
      <c r="A7" s="46" t="s">
        <v>26</v>
      </c>
      <c r="B7" s="47" t="s">
        <v>6</v>
      </c>
      <c r="C7" s="47" t="s">
        <v>7</v>
      </c>
      <c r="D7" s="47" t="s">
        <v>8</v>
      </c>
      <c r="E7" s="14" t="s">
        <v>3</v>
      </c>
      <c r="F7" s="48" t="s">
        <v>32</v>
      </c>
    </row>
    <row r="8" spans="1:6" x14ac:dyDescent="0.2">
      <c r="A8" s="49" t="s">
        <v>9</v>
      </c>
      <c r="B8" s="21" t="s">
        <v>26</v>
      </c>
      <c r="C8" s="21" t="s">
        <v>26</v>
      </c>
      <c r="D8" s="38">
        <v>8425263.9199999999</v>
      </c>
      <c r="E8" s="23" t="s">
        <v>26</v>
      </c>
      <c r="F8" s="50" t="s">
        <v>26</v>
      </c>
    </row>
    <row r="9" spans="1:6" ht="25.5" x14ac:dyDescent="0.2">
      <c r="A9" s="97" t="s">
        <v>10</v>
      </c>
      <c r="B9" s="87" t="s">
        <v>119</v>
      </c>
      <c r="C9" s="33">
        <v>7</v>
      </c>
      <c r="D9" s="65">
        <v>116951</v>
      </c>
      <c r="E9" s="34" t="s">
        <v>26</v>
      </c>
      <c r="F9" s="67" t="s">
        <v>39</v>
      </c>
    </row>
    <row r="10" spans="1:6" ht="25.5" x14ac:dyDescent="0.2">
      <c r="A10" s="98" t="s">
        <v>26</v>
      </c>
      <c r="B10" s="87" t="s">
        <v>119</v>
      </c>
      <c r="C10" s="33">
        <v>7</v>
      </c>
      <c r="D10" s="65">
        <v>18842</v>
      </c>
      <c r="E10" s="34" t="s">
        <v>26</v>
      </c>
      <c r="F10" s="69" t="s">
        <v>46</v>
      </c>
    </row>
    <row r="11" spans="1:6" ht="25.5" x14ac:dyDescent="0.2">
      <c r="A11" s="98" t="s">
        <v>26</v>
      </c>
      <c r="B11" s="87" t="s">
        <v>119</v>
      </c>
      <c r="C11" s="33">
        <v>7</v>
      </c>
      <c r="D11" s="65">
        <v>2461</v>
      </c>
      <c r="E11" s="34" t="s">
        <v>26</v>
      </c>
      <c r="F11" s="69" t="s">
        <v>50</v>
      </c>
    </row>
    <row r="12" spans="1:6" ht="25.5" x14ac:dyDescent="0.2">
      <c r="A12" s="98" t="s">
        <v>26</v>
      </c>
      <c r="B12" s="87" t="s">
        <v>119</v>
      </c>
      <c r="C12" s="33">
        <v>7</v>
      </c>
      <c r="D12" s="65">
        <v>2784</v>
      </c>
      <c r="E12" s="34" t="s">
        <v>26</v>
      </c>
      <c r="F12" s="69" t="s">
        <v>49</v>
      </c>
    </row>
    <row r="13" spans="1:6" ht="38.25" x14ac:dyDescent="0.2">
      <c r="A13" s="98" t="s">
        <v>26</v>
      </c>
      <c r="B13" s="87" t="s">
        <v>119</v>
      </c>
      <c r="C13" s="33">
        <v>7</v>
      </c>
      <c r="D13" s="65">
        <v>506258</v>
      </c>
      <c r="E13" s="34" t="s">
        <v>26</v>
      </c>
      <c r="F13" s="69" t="s">
        <v>40</v>
      </c>
    </row>
    <row r="14" spans="1:6" x14ac:dyDescent="0.2">
      <c r="A14" s="98" t="s">
        <v>26</v>
      </c>
      <c r="B14" s="87" t="s">
        <v>119</v>
      </c>
      <c r="C14" s="33">
        <v>7</v>
      </c>
      <c r="D14" s="65">
        <v>200</v>
      </c>
      <c r="E14" s="34" t="s">
        <v>26</v>
      </c>
      <c r="F14" s="67" t="s">
        <v>201</v>
      </c>
    </row>
    <row r="15" spans="1:6" x14ac:dyDescent="0.2">
      <c r="A15" s="98" t="s">
        <v>26</v>
      </c>
      <c r="B15" s="87" t="s">
        <v>119</v>
      </c>
      <c r="C15" s="33">
        <v>7</v>
      </c>
      <c r="D15" s="65">
        <v>71657</v>
      </c>
      <c r="E15" s="34" t="s">
        <v>26</v>
      </c>
      <c r="F15" s="67" t="s">
        <v>34</v>
      </c>
    </row>
    <row r="16" spans="1:6" ht="25.5" x14ac:dyDescent="0.2">
      <c r="A16" s="98" t="s">
        <v>26</v>
      </c>
      <c r="B16" s="87" t="s">
        <v>119</v>
      </c>
      <c r="C16" s="33">
        <v>7</v>
      </c>
      <c r="D16" s="65">
        <v>390462</v>
      </c>
      <c r="E16" s="34" t="s">
        <v>26</v>
      </c>
      <c r="F16" s="69" t="s">
        <v>35</v>
      </c>
    </row>
    <row r="17" spans="1:15" x14ac:dyDescent="0.2">
      <c r="A17" s="98" t="s">
        <v>26</v>
      </c>
      <c r="B17" s="87" t="s">
        <v>119</v>
      </c>
      <c r="C17" s="33">
        <v>7</v>
      </c>
      <c r="D17" s="65">
        <v>400</v>
      </c>
      <c r="E17" s="34" t="s">
        <v>26</v>
      </c>
      <c r="F17" s="67" t="s">
        <v>196</v>
      </c>
    </row>
    <row r="18" spans="1:15" x14ac:dyDescent="0.2">
      <c r="A18" s="98" t="s">
        <v>26</v>
      </c>
      <c r="B18" s="87" t="s">
        <v>119</v>
      </c>
      <c r="C18" s="33">
        <v>10</v>
      </c>
      <c r="D18" s="65">
        <v>0.08</v>
      </c>
      <c r="E18" s="34" t="s">
        <v>26</v>
      </c>
      <c r="F18" s="67" t="s">
        <v>197</v>
      </c>
    </row>
    <row r="19" spans="1:15" x14ac:dyDescent="0.2">
      <c r="A19" s="98" t="s">
        <v>26</v>
      </c>
      <c r="B19" s="87" t="s">
        <v>119</v>
      </c>
      <c r="C19" s="33">
        <v>7</v>
      </c>
      <c r="D19" s="65">
        <v>3184</v>
      </c>
      <c r="E19" s="34" t="s">
        <v>26</v>
      </c>
      <c r="F19" s="67" t="s">
        <v>47</v>
      </c>
    </row>
    <row r="20" spans="1:15" x14ac:dyDescent="0.2">
      <c r="A20" s="98" t="s">
        <v>26</v>
      </c>
      <c r="B20" s="87" t="s">
        <v>119</v>
      </c>
      <c r="C20" s="33">
        <v>7</v>
      </c>
      <c r="D20" s="65">
        <v>2378</v>
      </c>
      <c r="E20" s="34" t="s">
        <v>26</v>
      </c>
      <c r="F20" s="67" t="s">
        <v>33</v>
      </c>
    </row>
    <row r="21" spans="1:15" x14ac:dyDescent="0.2">
      <c r="A21" s="98" t="s">
        <v>26</v>
      </c>
      <c r="B21" s="87" t="s">
        <v>119</v>
      </c>
      <c r="C21" s="33">
        <v>7</v>
      </c>
      <c r="D21" s="65">
        <v>1620</v>
      </c>
      <c r="E21" s="34" t="s">
        <v>26</v>
      </c>
      <c r="F21" s="67" t="s">
        <v>198</v>
      </c>
    </row>
    <row r="22" spans="1:15" x14ac:dyDescent="0.2">
      <c r="A22" s="98" t="s">
        <v>26</v>
      </c>
      <c r="B22" s="87" t="s">
        <v>119</v>
      </c>
      <c r="C22" s="33">
        <v>7</v>
      </c>
      <c r="D22" s="65">
        <v>100</v>
      </c>
      <c r="E22" s="34" t="s">
        <v>26</v>
      </c>
      <c r="F22" s="69" t="s">
        <v>199</v>
      </c>
    </row>
    <row r="23" spans="1:15" x14ac:dyDescent="0.2">
      <c r="A23" s="98" t="s">
        <v>26</v>
      </c>
      <c r="B23" s="87" t="s">
        <v>119</v>
      </c>
      <c r="C23" s="33">
        <v>7</v>
      </c>
      <c r="D23" s="65">
        <v>100</v>
      </c>
      <c r="E23" s="34" t="s">
        <v>26</v>
      </c>
      <c r="F23" s="69" t="s">
        <v>199</v>
      </c>
    </row>
    <row r="24" spans="1:15" ht="25.5" x14ac:dyDescent="0.2">
      <c r="A24" s="98" t="s">
        <v>26</v>
      </c>
      <c r="B24" s="87" t="s">
        <v>119</v>
      </c>
      <c r="C24" s="33">
        <v>7</v>
      </c>
      <c r="D24" s="65">
        <v>4372</v>
      </c>
      <c r="E24" s="34" t="s">
        <v>26</v>
      </c>
      <c r="F24" s="69" t="s">
        <v>50</v>
      </c>
    </row>
    <row r="25" spans="1:15" ht="25.5" x14ac:dyDescent="0.2">
      <c r="A25" s="98" t="s">
        <v>26</v>
      </c>
      <c r="B25" s="87" t="s">
        <v>119</v>
      </c>
      <c r="C25" s="33">
        <v>7</v>
      </c>
      <c r="D25" s="65">
        <v>2798</v>
      </c>
      <c r="E25" s="34" t="s">
        <v>26</v>
      </c>
      <c r="F25" s="69" t="s">
        <v>50</v>
      </c>
    </row>
    <row r="26" spans="1:15" x14ac:dyDescent="0.2">
      <c r="A26" s="51" t="s">
        <v>11</v>
      </c>
      <c r="B26" s="33" t="s">
        <v>26</v>
      </c>
      <c r="C26" s="33" t="s">
        <v>26</v>
      </c>
      <c r="D26" s="39">
        <f>SUM(D9:D25)</f>
        <v>1124567.08</v>
      </c>
      <c r="E26" s="34" t="s">
        <v>26</v>
      </c>
      <c r="F26" s="52" t="s">
        <v>26</v>
      </c>
    </row>
    <row r="27" spans="1:15" x14ac:dyDescent="0.2">
      <c r="A27" s="53" t="s">
        <v>26</v>
      </c>
      <c r="B27" s="33" t="s">
        <v>26</v>
      </c>
      <c r="C27" s="33" t="s">
        <v>26</v>
      </c>
      <c r="D27" s="33" t="s">
        <v>26</v>
      </c>
      <c r="E27" s="34">
        <f>SUM(D26)+D8</f>
        <v>9549831</v>
      </c>
      <c r="F27" s="52" t="s">
        <v>26</v>
      </c>
    </row>
    <row r="28" spans="1:15" x14ac:dyDescent="0.2">
      <c r="A28" s="51" t="s">
        <v>27</v>
      </c>
      <c r="B28" s="33" t="s">
        <v>26</v>
      </c>
      <c r="C28" s="62" t="s">
        <v>26</v>
      </c>
      <c r="D28" s="39">
        <v>1805432</v>
      </c>
      <c r="E28" s="34" t="s">
        <v>26</v>
      </c>
      <c r="F28" s="52" t="s">
        <v>26</v>
      </c>
      <c r="H28" s="70"/>
      <c r="J28" s="71"/>
    </row>
    <row r="29" spans="1:15" ht="25.5" x14ac:dyDescent="0.2">
      <c r="A29" s="54" t="s">
        <v>28</v>
      </c>
      <c r="B29" s="87" t="s">
        <v>119</v>
      </c>
      <c r="C29" s="33">
        <v>7</v>
      </c>
      <c r="D29" s="65">
        <v>2953</v>
      </c>
      <c r="E29" s="34" t="s">
        <v>26</v>
      </c>
      <c r="F29" s="96" t="s">
        <v>38</v>
      </c>
      <c r="H29" s="71"/>
    </row>
    <row r="30" spans="1:15" ht="25.5" x14ac:dyDescent="0.2">
      <c r="A30" s="55" t="s">
        <v>26</v>
      </c>
      <c r="B30" s="87" t="s">
        <v>119</v>
      </c>
      <c r="C30" s="33">
        <v>7</v>
      </c>
      <c r="D30" s="65">
        <v>660</v>
      </c>
      <c r="E30" s="34" t="s">
        <v>26</v>
      </c>
      <c r="F30" s="96" t="s">
        <v>50</v>
      </c>
    </row>
    <row r="31" spans="1:15" ht="25.5" x14ac:dyDescent="0.2">
      <c r="A31" s="55" t="s">
        <v>26</v>
      </c>
      <c r="B31" s="87" t="s">
        <v>119</v>
      </c>
      <c r="C31" s="33">
        <v>7</v>
      </c>
      <c r="D31" s="65">
        <v>798</v>
      </c>
      <c r="E31" s="34" t="s">
        <v>26</v>
      </c>
      <c r="F31" s="96" t="s">
        <v>50</v>
      </c>
    </row>
    <row r="32" spans="1:15" ht="25.5" x14ac:dyDescent="0.2">
      <c r="A32" s="90" t="s">
        <v>26</v>
      </c>
      <c r="B32" s="91" t="s">
        <v>119</v>
      </c>
      <c r="C32" s="92">
        <v>7</v>
      </c>
      <c r="D32" s="93">
        <v>616</v>
      </c>
      <c r="E32" s="94" t="s">
        <v>26</v>
      </c>
      <c r="F32" s="95" t="s">
        <v>51</v>
      </c>
      <c r="N32" s="71"/>
      <c r="O32" s="71"/>
    </row>
    <row r="33" spans="1:9" ht="25.5" x14ac:dyDescent="0.2">
      <c r="A33" s="90" t="s">
        <v>26</v>
      </c>
      <c r="B33" s="91" t="s">
        <v>119</v>
      </c>
      <c r="C33" s="92">
        <v>7</v>
      </c>
      <c r="D33" s="93">
        <v>696</v>
      </c>
      <c r="E33" s="94" t="s">
        <v>26</v>
      </c>
      <c r="F33" s="95" t="s">
        <v>48</v>
      </c>
    </row>
    <row r="34" spans="1:9" ht="25.5" x14ac:dyDescent="0.2">
      <c r="A34" s="90" t="s">
        <v>26</v>
      </c>
      <c r="B34" s="91" t="s">
        <v>119</v>
      </c>
      <c r="C34" s="92">
        <v>7</v>
      </c>
      <c r="D34" s="93">
        <v>19841</v>
      </c>
      <c r="E34" s="94" t="s">
        <v>26</v>
      </c>
      <c r="F34" s="95" t="s">
        <v>39</v>
      </c>
    </row>
    <row r="35" spans="1:9" ht="38.25" x14ac:dyDescent="0.2">
      <c r="A35" s="55" t="s">
        <v>26</v>
      </c>
      <c r="B35" s="87" t="s">
        <v>119</v>
      </c>
      <c r="C35" s="33">
        <v>7</v>
      </c>
      <c r="D35" s="68">
        <v>90433</v>
      </c>
      <c r="E35" s="34" t="s">
        <v>26</v>
      </c>
      <c r="F35" s="96" t="s">
        <v>40</v>
      </c>
    </row>
    <row r="36" spans="1:9" ht="25.5" x14ac:dyDescent="0.2">
      <c r="A36" s="55" t="s">
        <v>26</v>
      </c>
      <c r="B36" s="87" t="s">
        <v>119</v>
      </c>
      <c r="C36" s="33">
        <v>7</v>
      </c>
      <c r="D36" s="68">
        <v>682</v>
      </c>
      <c r="E36" s="34" t="s">
        <v>26</v>
      </c>
      <c r="F36" s="67" t="s">
        <v>120</v>
      </c>
    </row>
    <row r="37" spans="1:9" x14ac:dyDescent="0.2">
      <c r="A37" s="55" t="s">
        <v>26</v>
      </c>
      <c r="B37" s="87" t="s">
        <v>119</v>
      </c>
      <c r="C37" s="33">
        <v>7</v>
      </c>
      <c r="D37" s="68">
        <v>13389</v>
      </c>
      <c r="E37" s="34" t="s">
        <v>26</v>
      </c>
      <c r="F37" s="67" t="s">
        <v>34</v>
      </c>
    </row>
    <row r="38" spans="1:9" ht="25.5" x14ac:dyDescent="0.2">
      <c r="A38" s="55" t="s">
        <v>26</v>
      </c>
      <c r="B38" s="87" t="s">
        <v>119</v>
      </c>
      <c r="C38" s="33">
        <v>7</v>
      </c>
      <c r="D38" s="68">
        <v>70120</v>
      </c>
      <c r="E38" s="34" t="s">
        <v>26</v>
      </c>
      <c r="F38" s="69" t="s">
        <v>35</v>
      </c>
    </row>
    <row r="39" spans="1:9" x14ac:dyDescent="0.2">
      <c r="A39" s="51" t="s">
        <v>29</v>
      </c>
      <c r="B39" s="22" t="s">
        <v>26</v>
      </c>
      <c r="C39" s="22"/>
      <c r="D39" s="64">
        <f>SUM(D29:D38)</f>
        <v>200188</v>
      </c>
      <c r="E39" s="63" t="s">
        <v>26</v>
      </c>
      <c r="F39" s="103" t="s">
        <v>26</v>
      </c>
    </row>
    <row r="40" spans="1:9" x14ac:dyDescent="0.2">
      <c r="A40" s="51"/>
      <c r="B40" s="22" t="s">
        <v>26</v>
      </c>
      <c r="C40" s="22" t="s">
        <v>26</v>
      </c>
      <c r="D40" s="22" t="s">
        <v>26</v>
      </c>
      <c r="E40" s="63">
        <f>SUM(D39)+D28</f>
        <v>2005620</v>
      </c>
      <c r="F40" s="103" t="s">
        <v>26</v>
      </c>
    </row>
    <row r="41" spans="1:9" x14ac:dyDescent="0.2">
      <c r="A41" s="51" t="s">
        <v>12</v>
      </c>
      <c r="B41" s="33" t="s">
        <v>26</v>
      </c>
      <c r="C41" s="33" t="s">
        <v>26</v>
      </c>
      <c r="D41" s="39">
        <v>45303</v>
      </c>
      <c r="E41" s="34" t="s">
        <v>26</v>
      </c>
      <c r="F41" s="52" t="s">
        <v>26</v>
      </c>
    </row>
    <row r="42" spans="1:9" ht="25.5" x14ac:dyDescent="0.2">
      <c r="A42" s="54" t="s">
        <v>13</v>
      </c>
      <c r="B42" s="87" t="s">
        <v>119</v>
      </c>
      <c r="C42" s="33">
        <v>7</v>
      </c>
      <c r="D42" s="65">
        <v>2600</v>
      </c>
      <c r="E42" s="34" t="s">
        <v>26</v>
      </c>
      <c r="F42" s="67" t="s">
        <v>36</v>
      </c>
    </row>
    <row r="43" spans="1:9" ht="25.5" x14ac:dyDescent="0.2">
      <c r="A43" s="55" t="s">
        <v>26</v>
      </c>
      <c r="B43" s="87" t="s">
        <v>119</v>
      </c>
      <c r="C43" s="33">
        <v>7</v>
      </c>
      <c r="D43" s="65">
        <v>701</v>
      </c>
      <c r="E43" s="34" t="s">
        <v>26</v>
      </c>
      <c r="F43" s="67" t="s">
        <v>37</v>
      </c>
    </row>
    <row r="44" spans="1:9" x14ac:dyDescent="0.2">
      <c r="A44" s="55" t="s">
        <v>26</v>
      </c>
      <c r="B44" s="87" t="s">
        <v>119</v>
      </c>
      <c r="C44" s="33">
        <v>7</v>
      </c>
      <c r="D44" s="65">
        <v>382</v>
      </c>
      <c r="E44" s="34" t="s">
        <v>26</v>
      </c>
      <c r="F44" s="67" t="s">
        <v>34</v>
      </c>
    </row>
    <row r="45" spans="1:9" ht="28.5" customHeight="1" x14ac:dyDescent="0.2">
      <c r="A45" s="55" t="s">
        <v>26</v>
      </c>
      <c r="B45" s="87" t="s">
        <v>119</v>
      </c>
      <c r="C45" s="33">
        <v>7</v>
      </c>
      <c r="D45" s="65">
        <v>1985</v>
      </c>
      <c r="E45" s="34" t="s">
        <v>26</v>
      </c>
      <c r="F45" s="69" t="s">
        <v>35</v>
      </c>
    </row>
    <row r="46" spans="1:9" x14ac:dyDescent="0.2">
      <c r="A46" s="51" t="s">
        <v>14</v>
      </c>
      <c r="B46" s="22">
        <v>9</v>
      </c>
      <c r="C46" s="22" t="s">
        <v>26</v>
      </c>
      <c r="D46" s="64">
        <f>SUM(D42:D45)</f>
        <v>5668</v>
      </c>
      <c r="E46" s="23" t="s">
        <v>26</v>
      </c>
      <c r="F46" s="74" t="s">
        <v>26</v>
      </c>
    </row>
    <row r="47" spans="1:9" x14ac:dyDescent="0.2">
      <c r="A47" s="56" t="s">
        <v>26</v>
      </c>
      <c r="B47" s="22" t="s">
        <v>26</v>
      </c>
      <c r="C47" s="22" t="s">
        <v>26</v>
      </c>
      <c r="D47" s="22" t="s">
        <v>26</v>
      </c>
      <c r="E47" s="66">
        <f>SUM(D46)+D41</f>
        <v>50971</v>
      </c>
      <c r="F47" s="74" t="s">
        <v>26</v>
      </c>
      <c r="H47" s="71"/>
      <c r="I47" s="71"/>
    </row>
    <row r="48" spans="1:9" x14ac:dyDescent="0.2">
      <c r="A48" s="51" t="s">
        <v>177</v>
      </c>
      <c r="B48" s="33" t="s">
        <v>26</v>
      </c>
      <c r="C48" s="33" t="s">
        <v>26</v>
      </c>
      <c r="D48" s="39">
        <v>271605.40000000002</v>
      </c>
      <c r="E48" s="34" t="s">
        <v>26</v>
      </c>
      <c r="F48" s="52" t="s">
        <v>26</v>
      </c>
      <c r="H48" s="71"/>
      <c r="I48" s="71"/>
    </row>
    <row r="49" spans="1:20" ht="38.25" x14ac:dyDescent="0.2">
      <c r="A49" s="57" t="s">
        <v>178</v>
      </c>
      <c r="B49" s="33" t="s">
        <v>26</v>
      </c>
      <c r="C49" s="33" t="s">
        <v>26</v>
      </c>
      <c r="D49" s="32">
        <v>58270.47</v>
      </c>
      <c r="E49" s="34" t="s">
        <v>26</v>
      </c>
      <c r="F49" s="104" t="s">
        <v>183</v>
      </c>
      <c r="H49" s="71"/>
      <c r="I49" s="71"/>
    </row>
    <row r="50" spans="1:20" x14ac:dyDescent="0.2">
      <c r="A50" s="51" t="s">
        <v>179</v>
      </c>
      <c r="B50" s="33" t="s">
        <v>26</v>
      </c>
      <c r="C50" s="33" t="s">
        <v>26</v>
      </c>
      <c r="D50" s="39">
        <f>SUM(D49)</f>
        <v>58270.47</v>
      </c>
      <c r="E50" s="34" t="s">
        <v>26</v>
      </c>
      <c r="F50" s="52" t="s">
        <v>26</v>
      </c>
      <c r="H50" s="71"/>
      <c r="I50" s="71"/>
    </row>
    <row r="51" spans="1:20" x14ac:dyDescent="0.2">
      <c r="A51" s="100" t="s">
        <v>26</v>
      </c>
      <c r="B51" s="33" t="s">
        <v>26</v>
      </c>
      <c r="C51" s="33" t="s">
        <v>26</v>
      </c>
      <c r="D51" s="33" t="s">
        <v>26</v>
      </c>
      <c r="E51" s="34">
        <f>SUM(D50)+D48</f>
        <v>329875.87</v>
      </c>
      <c r="F51" s="52" t="s">
        <v>26</v>
      </c>
      <c r="H51" s="71"/>
      <c r="I51" s="71"/>
    </row>
    <row r="52" spans="1:20" x14ac:dyDescent="0.2">
      <c r="A52" s="51" t="s">
        <v>15</v>
      </c>
      <c r="B52" s="33" t="s">
        <v>26</v>
      </c>
      <c r="C52" s="33" t="s">
        <v>26</v>
      </c>
      <c r="D52" s="39">
        <v>539239</v>
      </c>
      <c r="E52" s="34" t="s">
        <v>26</v>
      </c>
      <c r="F52" s="58" t="s">
        <v>26</v>
      </c>
      <c r="H52" s="71"/>
      <c r="I52" s="71"/>
    </row>
    <row r="53" spans="1:20" ht="38.25" x14ac:dyDescent="0.2">
      <c r="A53" s="54" t="s">
        <v>16</v>
      </c>
      <c r="B53" s="102" t="s">
        <v>119</v>
      </c>
      <c r="C53" s="33">
        <v>7</v>
      </c>
      <c r="D53" s="65">
        <v>12161</v>
      </c>
      <c r="E53" s="34" t="s">
        <v>26</v>
      </c>
      <c r="F53" s="67" t="s">
        <v>40</v>
      </c>
      <c r="H53" s="71"/>
      <c r="I53" s="71"/>
    </row>
    <row r="54" spans="1:20" x14ac:dyDescent="0.2">
      <c r="A54" s="55" t="s">
        <v>26</v>
      </c>
      <c r="B54" s="102" t="s">
        <v>119</v>
      </c>
      <c r="C54" s="62">
        <v>7</v>
      </c>
      <c r="D54" s="32">
        <v>1621</v>
      </c>
      <c r="E54" s="34" t="s">
        <v>26</v>
      </c>
      <c r="F54" s="67" t="s">
        <v>34</v>
      </c>
      <c r="I54" s="99"/>
    </row>
    <row r="55" spans="1:20" ht="25.5" x14ac:dyDescent="0.2">
      <c r="A55" s="55" t="s">
        <v>26</v>
      </c>
      <c r="B55" s="102" t="s">
        <v>119</v>
      </c>
      <c r="C55" s="62">
        <v>7</v>
      </c>
      <c r="D55" s="32">
        <v>560</v>
      </c>
      <c r="E55" s="34" t="s">
        <v>26</v>
      </c>
      <c r="F55" s="67" t="s">
        <v>52</v>
      </c>
    </row>
    <row r="56" spans="1:20" ht="25.5" x14ac:dyDescent="0.2">
      <c r="A56" s="55" t="s">
        <v>26</v>
      </c>
      <c r="B56" s="102" t="s">
        <v>119</v>
      </c>
      <c r="C56" s="62">
        <v>7</v>
      </c>
      <c r="D56" s="32">
        <v>8699</v>
      </c>
      <c r="E56" s="34" t="s">
        <v>26</v>
      </c>
      <c r="F56" s="67" t="s">
        <v>35</v>
      </c>
    </row>
    <row r="57" spans="1:20" ht="25.5" x14ac:dyDescent="0.2">
      <c r="A57" s="55" t="s">
        <v>26</v>
      </c>
      <c r="B57" s="102" t="s">
        <v>119</v>
      </c>
      <c r="C57" s="62">
        <v>11</v>
      </c>
      <c r="D57" s="32">
        <v>2038</v>
      </c>
      <c r="E57" s="34" t="s">
        <v>26</v>
      </c>
      <c r="F57" s="67" t="s">
        <v>53</v>
      </c>
    </row>
    <row r="58" spans="1:20" ht="25.5" x14ac:dyDescent="0.2">
      <c r="A58" s="55" t="s">
        <v>26</v>
      </c>
      <c r="B58" s="102" t="s">
        <v>119</v>
      </c>
      <c r="C58" s="62">
        <v>13</v>
      </c>
      <c r="D58" s="32">
        <v>147.13</v>
      </c>
      <c r="E58" s="34" t="s">
        <v>26</v>
      </c>
      <c r="F58" s="67" t="s">
        <v>53</v>
      </c>
    </row>
    <row r="59" spans="1:20" x14ac:dyDescent="0.2">
      <c r="A59" s="55" t="s">
        <v>26</v>
      </c>
      <c r="B59" s="102" t="s">
        <v>119</v>
      </c>
      <c r="C59" s="62">
        <v>18</v>
      </c>
      <c r="D59" s="32">
        <v>16.739999999999998</v>
      </c>
      <c r="E59" s="34"/>
      <c r="F59" s="59" t="s">
        <v>26</v>
      </c>
    </row>
    <row r="60" spans="1:20" x14ac:dyDescent="0.2">
      <c r="A60" s="51" t="s">
        <v>17</v>
      </c>
      <c r="B60" s="105" t="s">
        <v>26</v>
      </c>
      <c r="C60" s="105" t="s">
        <v>26</v>
      </c>
      <c r="D60" s="101">
        <f>SUM(D53:D59)</f>
        <v>25242.870000000003</v>
      </c>
      <c r="E60" s="34" t="s">
        <v>26</v>
      </c>
      <c r="F60" s="59" t="s">
        <v>26</v>
      </c>
    </row>
    <row r="61" spans="1:20" x14ac:dyDescent="0.2">
      <c r="A61" s="53" t="s">
        <v>26</v>
      </c>
      <c r="B61" s="33" t="s">
        <v>26</v>
      </c>
      <c r="C61" s="33" t="s">
        <v>26</v>
      </c>
      <c r="D61" s="33" t="s">
        <v>26</v>
      </c>
      <c r="E61" s="66">
        <f>SUM(D52)+D60</f>
        <v>564481.87</v>
      </c>
      <c r="F61" s="59" t="s">
        <v>26</v>
      </c>
      <c r="N61" s="71"/>
      <c r="O61" s="71"/>
      <c r="P61" s="71"/>
      <c r="Q61" s="71"/>
      <c r="R61" s="71"/>
      <c r="S61" s="71"/>
      <c r="T61" s="71"/>
    </row>
    <row r="62" spans="1:20" x14ac:dyDescent="0.2">
      <c r="A62" s="51" t="s">
        <v>180</v>
      </c>
      <c r="B62" s="33" t="s">
        <v>26</v>
      </c>
      <c r="C62" s="33" t="s">
        <v>26</v>
      </c>
      <c r="D62" s="39">
        <v>1450</v>
      </c>
      <c r="E62" s="34" t="s">
        <v>26</v>
      </c>
      <c r="F62" s="59" t="s">
        <v>26</v>
      </c>
      <c r="N62" s="71"/>
      <c r="O62" s="71"/>
      <c r="P62" s="71"/>
      <c r="Q62" s="71"/>
      <c r="R62" s="71"/>
      <c r="S62" s="71"/>
      <c r="T62" s="71"/>
    </row>
    <row r="63" spans="1:20" ht="25.5" x14ac:dyDescent="0.2">
      <c r="A63" s="57" t="s">
        <v>181</v>
      </c>
      <c r="B63" s="33" t="s">
        <v>119</v>
      </c>
      <c r="C63" s="33">
        <v>28</v>
      </c>
      <c r="D63" s="68">
        <v>1450</v>
      </c>
      <c r="E63" s="34" t="s">
        <v>26</v>
      </c>
      <c r="F63" s="69" t="s">
        <v>184</v>
      </c>
      <c r="N63" s="71"/>
      <c r="O63" s="71"/>
      <c r="P63" s="71"/>
      <c r="Q63" s="71"/>
      <c r="R63" s="71"/>
      <c r="S63" s="71"/>
      <c r="T63" s="71"/>
    </row>
    <row r="64" spans="1:20" x14ac:dyDescent="0.2">
      <c r="A64" s="51" t="s">
        <v>182</v>
      </c>
      <c r="B64" s="33" t="s">
        <v>26</v>
      </c>
      <c r="C64" s="33" t="s">
        <v>26</v>
      </c>
      <c r="D64" s="39">
        <f>SUM(D63)</f>
        <v>1450</v>
      </c>
      <c r="E64" s="34" t="s">
        <v>26</v>
      </c>
      <c r="F64" s="52" t="s">
        <v>26</v>
      </c>
      <c r="N64" s="71"/>
      <c r="O64" s="71"/>
      <c r="P64" s="71"/>
      <c r="Q64" s="71"/>
      <c r="R64" s="71"/>
      <c r="S64" s="71"/>
      <c r="T64" s="71"/>
    </row>
    <row r="65" spans="1:20" x14ac:dyDescent="0.2">
      <c r="A65" s="56" t="s">
        <v>26</v>
      </c>
      <c r="B65" s="33" t="s">
        <v>26</v>
      </c>
      <c r="C65" s="33" t="s">
        <v>26</v>
      </c>
      <c r="D65" s="33" t="s">
        <v>26</v>
      </c>
      <c r="E65" s="34">
        <f>SUM(D64)+D62</f>
        <v>2900</v>
      </c>
      <c r="F65" s="52" t="s">
        <v>26</v>
      </c>
      <c r="N65" s="71"/>
      <c r="O65" s="71"/>
      <c r="P65" s="71"/>
      <c r="Q65" s="71"/>
      <c r="R65" s="71"/>
      <c r="S65" s="71"/>
      <c r="T65" s="71"/>
    </row>
    <row r="66" spans="1:20" x14ac:dyDescent="0.2">
      <c r="A66" s="51" t="s">
        <v>41</v>
      </c>
      <c r="B66" s="33" t="s">
        <v>26</v>
      </c>
      <c r="C66" s="33" t="s">
        <v>26</v>
      </c>
      <c r="D66" s="39">
        <v>217182</v>
      </c>
      <c r="E66" s="34" t="s">
        <v>26</v>
      </c>
      <c r="F66" s="59" t="s">
        <v>26</v>
      </c>
      <c r="N66" s="71"/>
      <c r="O66" s="71"/>
      <c r="P66" s="71"/>
      <c r="Q66" s="71"/>
      <c r="R66" s="71"/>
      <c r="S66" s="71"/>
      <c r="T66" s="71"/>
    </row>
    <row r="67" spans="1:20" ht="38.25" x14ac:dyDescent="0.2">
      <c r="A67" s="57" t="s">
        <v>45</v>
      </c>
      <c r="B67" s="33" t="s">
        <v>119</v>
      </c>
      <c r="C67" s="33">
        <v>7</v>
      </c>
      <c r="D67" s="68">
        <v>30220</v>
      </c>
      <c r="E67" s="34" t="s">
        <v>26</v>
      </c>
      <c r="F67" s="69" t="s">
        <v>42</v>
      </c>
      <c r="N67" s="71"/>
      <c r="O67" s="71"/>
      <c r="P67" s="71"/>
      <c r="Q67" s="71"/>
      <c r="R67" s="71"/>
      <c r="S67" s="71"/>
      <c r="T67" s="71"/>
    </row>
    <row r="68" spans="1:20" x14ac:dyDescent="0.2">
      <c r="A68" s="51" t="s">
        <v>43</v>
      </c>
      <c r="B68" s="33" t="s">
        <v>26</v>
      </c>
      <c r="C68" s="33" t="s">
        <v>26</v>
      </c>
      <c r="D68" s="39">
        <f>SUM(D67)</f>
        <v>30220</v>
      </c>
      <c r="E68" s="34" t="s">
        <v>26</v>
      </c>
      <c r="F68" s="52" t="s">
        <v>26</v>
      </c>
      <c r="N68" s="71"/>
      <c r="O68" s="71"/>
      <c r="P68" s="71"/>
      <c r="Q68" s="71"/>
      <c r="R68" s="71"/>
      <c r="S68" s="71"/>
      <c r="T68" s="71"/>
    </row>
    <row r="69" spans="1:20" x14ac:dyDescent="0.2">
      <c r="A69" s="83"/>
      <c r="B69" s="84"/>
      <c r="C69" s="84"/>
      <c r="D69" s="85"/>
      <c r="E69" s="86">
        <f>SUM(D68)+D66</f>
        <v>247402</v>
      </c>
      <c r="F69" s="52" t="s">
        <v>26</v>
      </c>
      <c r="N69" s="71"/>
    </row>
    <row r="70" spans="1:20" ht="13.5" thickBot="1" x14ac:dyDescent="0.25">
      <c r="A70" s="75" t="s">
        <v>26</v>
      </c>
      <c r="B70" s="76" t="s">
        <v>26</v>
      </c>
      <c r="C70" s="76" t="s">
        <v>26</v>
      </c>
      <c r="D70" s="76" t="s">
        <v>26</v>
      </c>
      <c r="E70" s="77">
        <f>SUM(E27:E69)</f>
        <v>12751081.739999998</v>
      </c>
      <c r="F70" s="78" t="s">
        <v>26</v>
      </c>
      <c r="N70" s="71"/>
    </row>
    <row r="71" spans="1:20" x14ac:dyDescent="0.2">
      <c r="A71" s="79"/>
      <c r="B71" s="80"/>
      <c r="C71" s="80"/>
      <c r="D71" s="80"/>
      <c r="E71" s="81"/>
      <c r="F71" s="82"/>
      <c r="G71" s="71"/>
      <c r="H71" s="71"/>
      <c r="I71" s="71"/>
      <c r="J71" s="71"/>
      <c r="K71" s="71"/>
      <c r="L71" s="71"/>
      <c r="M71" s="71"/>
      <c r="N71" s="71"/>
    </row>
    <row r="72" spans="1:20" x14ac:dyDescent="0.2">
      <c r="F72" s="71"/>
      <c r="G72" s="71"/>
      <c r="H72" s="71"/>
      <c r="I72" s="71"/>
      <c r="J72" s="71"/>
      <c r="K72" s="71"/>
      <c r="L72" s="71"/>
      <c r="M72" s="71"/>
      <c r="N72" s="71"/>
    </row>
    <row r="73" spans="1:20" x14ac:dyDescent="0.2">
      <c r="F73" s="71"/>
      <c r="G73" s="71"/>
      <c r="H73" s="71"/>
      <c r="I73" s="71"/>
      <c r="J73" s="71"/>
      <c r="K73" s="71"/>
      <c r="L73" s="71"/>
      <c r="M73" s="71"/>
      <c r="N73" s="71"/>
    </row>
    <row r="74" spans="1:20" x14ac:dyDescent="0.2">
      <c r="F74" s="71"/>
      <c r="G74" s="71"/>
      <c r="H74" s="71"/>
      <c r="I74" s="71"/>
      <c r="J74" s="71"/>
      <c r="K74" s="71"/>
      <c r="L74" s="71"/>
      <c r="M74" s="71"/>
      <c r="N74" s="71"/>
    </row>
    <row r="75" spans="1:20" x14ac:dyDescent="0.2">
      <c r="F75" s="71"/>
      <c r="G75" s="71"/>
      <c r="H75" s="71"/>
      <c r="I75" s="71"/>
      <c r="J75" s="71"/>
      <c r="K75" s="71"/>
      <c r="L75" s="71"/>
      <c r="M75" s="71"/>
      <c r="N75" s="71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Layout" zoomScaleNormal="100" workbookViewId="0">
      <selection activeCell="E48" sqref="E48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38.28515625" style="13" customWidth="1"/>
    <col min="6" max="6" width="14.28515625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2" t="s">
        <v>4</v>
      </c>
      <c r="B1" s="2"/>
      <c r="C1" s="9"/>
      <c r="D1" s="9"/>
      <c r="E1" s="9"/>
      <c r="F1" s="9"/>
    </row>
    <row r="3" spans="1:6" x14ac:dyDescent="0.2">
      <c r="A3" s="2" t="s">
        <v>20</v>
      </c>
      <c r="B3" s="9"/>
      <c r="C3" s="9"/>
      <c r="D3" s="9"/>
      <c r="F3" s="9"/>
    </row>
    <row r="4" spans="1:6" x14ac:dyDescent="0.2">
      <c r="A4" s="9"/>
      <c r="B4" s="2"/>
      <c r="C4" s="9"/>
      <c r="D4" s="9"/>
      <c r="E4" s="9"/>
      <c r="F4" s="9"/>
    </row>
    <row r="5" spans="1:6" x14ac:dyDescent="0.2">
      <c r="A5" s="116" t="s">
        <v>57</v>
      </c>
      <c r="B5" s="116"/>
      <c r="C5" s="116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25" t="s">
        <v>0</v>
      </c>
      <c r="B7" s="26" t="s">
        <v>1</v>
      </c>
      <c r="C7" s="27" t="s">
        <v>2</v>
      </c>
      <c r="D7" s="26" t="s">
        <v>18</v>
      </c>
      <c r="E7" s="26" t="s">
        <v>32</v>
      </c>
      <c r="F7" s="28" t="s">
        <v>19</v>
      </c>
    </row>
    <row r="8" spans="1:6" x14ac:dyDescent="0.2">
      <c r="A8" s="106">
        <v>1</v>
      </c>
      <c r="B8" s="88" t="s">
        <v>58</v>
      </c>
      <c r="C8" s="89">
        <v>982</v>
      </c>
      <c r="D8" s="88" t="s">
        <v>59</v>
      </c>
      <c r="E8" s="88" t="s">
        <v>60</v>
      </c>
      <c r="F8" s="108">
        <v>14189.09</v>
      </c>
    </row>
    <row r="9" spans="1:6" x14ac:dyDescent="0.2">
      <c r="A9" s="17">
        <v>2</v>
      </c>
      <c r="B9" s="35" t="s">
        <v>58</v>
      </c>
      <c r="C9" s="29">
        <v>985</v>
      </c>
      <c r="D9" s="15" t="s">
        <v>55</v>
      </c>
      <c r="E9" s="15" t="s">
        <v>64</v>
      </c>
      <c r="F9" s="107">
        <v>1071</v>
      </c>
    </row>
    <row r="10" spans="1:6" x14ac:dyDescent="0.2">
      <c r="A10" s="106">
        <v>3</v>
      </c>
      <c r="B10" s="36" t="s">
        <v>58</v>
      </c>
      <c r="C10" s="30">
        <v>986</v>
      </c>
      <c r="D10" s="7" t="s">
        <v>65</v>
      </c>
      <c r="E10" s="7" t="s">
        <v>56</v>
      </c>
      <c r="F10" s="109">
        <v>4788.46</v>
      </c>
    </row>
    <row r="11" spans="1:6" x14ac:dyDescent="0.2">
      <c r="A11" s="17">
        <v>4</v>
      </c>
      <c r="B11" s="36" t="s">
        <v>58</v>
      </c>
      <c r="C11" s="29">
        <v>987</v>
      </c>
      <c r="D11" s="15" t="s">
        <v>66</v>
      </c>
      <c r="E11" s="15" t="s">
        <v>67</v>
      </c>
      <c r="F11" s="107">
        <v>773.5</v>
      </c>
    </row>
    <row r="12" spans="1:6" x14ac:dyDescent="0.2">
      <c r="A12" s="106">
        <v>5</v>
      </c>
      <c r="B12" s="36" t="s">
        <v>58</v>
      </c>
      <c r="C12" s="29">
        <v>993</v>
      </c>
      <c r="D12" s="15" t="s">
        <v>54</v>
      </c>
      <c r="E12" s="15" t="s">
        <v>68</v>
      </c>
      <c r="F12" s="107">
        <v>7343.91</v>
      </c>
    </row>
    <row r="13" spans="1:6" x14ac:dyDescent="0.2">
      <c r="A13" s="17">
        <v>6</v>
      </c>
      <c r="B13" s="36" t="s">
        <v>69</v>
      </c>
      <c r="C13" s="29">
        <v>71</v>
      </c>
      <c r="D13" s="15" t="s">
        <v>189</v>
      </c>
      <c r="E13" s="15" t="s">
        <v>190</v>
      </c>
      <c r="F13" s="107">
        <v>15.85</v>
      </c>
    </row>
    <row r="14" spans="1:6" x14ac:dyDescent="0.2">
      <c r="A14" s="106">
        <v>7</v>
      </c>
      <c r="B14" s="36" t="s">
        <v>69</v>
      </c>
      <c r="C14" s="29">
        <v>994</v>
      </c>
      <c r="D14" s="15" t="s">
        <v>44</v>
      </c>
      <c r="E14" s="15" t="s">
        <v>56</v>
      </c>
      <c r="F14" s="107">
        <v>4870.92</v>
      </c>
    </row>
    <row r="15" spans="1:6" x14ac:dyDescent="0.2">
      <c r="A15" s="17">
        <v>8</v>
      </c>
      <c r="B15" s="36" t="s">
        <v>69</v>
      </c>
      <c r="C15" s="29">
        <v>995</v>
      </c>
      <c r="D15" s="15" t="s">
        <v>44</v>
      </c>
      <c r="E15" s="15" t="s">
        <v>56</v>
      </c>
      <c r="F15" s="107">
        <v>8739.94</v>
      </c>
    </row>
    <row r="16" spans="1:6" x14ac:dyDescent="0.2">
      <c r="A16" s="106">
        <v>9</v>
      </c>
      <c r="B16" s="36" t="s">
        <v>69</v>
      </c>
      <c r="C16" s="29">
        <v>996</v>
      </c>
      <c r="D16" s="15" t="s">
        <v>44</v>
      </c>
      <c r="E16" s="15" t="s">
        <v>70</v>
      </c>
      <c r="F16" s="107">
        <v>72</v>
      </c>
    </row>
    <row r="17" spans="1:6" x14ac:dyDescent="0.2">
      <c r="A17" s="17">
        <v>10</v>
      </c>
      <c r="B17" s="36" t="s">
        <v>69</v>
      </c>
      <c r="C17" s="29">
        <v>997</v>
      </c>
      <c r="D17" s="15" t="s">
        <v>44</v>
      </c>
      <c r="E17" s="15" t="s">
        <v>70</v>
      </c>
      <c r="F17" s="107">
        <v>172</v>
      </c>
    </row>
    <row r="18" spans="1:6" x14ac:dyDescent="0.2">
      <c r="A18" s="106">
        <v>11</v>
      </c>
      <c r="B18" s="36" t="s">
        <v>69</v>
      </c>
      <c r="C18" s="29">
        <v>998</v>
      </c>
      <c r="D18" s="15" t="s">
        <v>44</v>
      </c>
      <c r="E18" s="15" t="s">
        <v>70</v>
      </c>
      <c r="F18" s="110">
        <v>86</v>
      </c>
    </row>
    <row r="19" spans="1:6" x14ac:dyDescent="0.2">
      <c r="A19" s="17">
        <v>12</v>
      </c>
      <c r="B19" s="36" t="s">
        <v>69</v>
      </c>
      <c r="C19" s="29">
        <v>999</v>
      </c>
      <c r="D19" s="15" t="s">
        <v>44</v>
      </c>
      <c r="E19" s="1" t="s">
        <v>70</v>
      </c>
      <c r="F19" s="110">
        <v>86</v>
      </c>
    </row>
    <row r="20" spans="1:6" x14ac:dyDescent="0.2">
      <c r="A20" s="106">
        <v>13</v>
      </c>
      <c r="B20" s="36" t="s">
        <v>69</v>
      </c>
      <c r="C20" s="29">
        <v>1000</v>
      </c>
      <c r="D20" s="15" t="s">
        <v>44</v>
      </c>
      <c r="E20" s="15" t="s">
        <v>70</v>
      </c>
      <c r="F20" s="110">
        <v>86</v>
      </c>
    </row>
    <row r="21" spans="1:6" x14ac:dyDescent="0.2">
      <c r="A21" s="17">
        <v>14</v>
      </c>
      <c r="B21" s="36" t="s">
        <v>71</v>
      </c>
      <c r="C21" s="29">
        <v>1039</v>
      </c>
      <c r="D21" s="15" t="s">
        <v>72</v>
      </c>
      <c r="E21" s="31" t="s">
        <v>73</v>
      </c>
      <c r="F21" s="110">
        <v>221.48</v>
      </c>
    </row>
    <row r="22" spans="1:6" x14ac:dyDescent="0.2">
      <c r="A22" s="106">
        <v>15</v>
      </c>
      <c r="B22" s="36" t="s">
        <v>71</v>
      </c>
      <c r="C22" s="29">
        <v>1040</v>
      </c>
      <c r="D22" s="15" t="s">
        <v>74</v>
      </c>
      <c r="E22" s="31" t="s">
        <v>75</v>
      </c>
      <c r="F22" s="110">
        <v>1962.54</v>
      </c>
    </row>
    <row r="23" spans="1:6" x14ac:dyDescent="0.2">
      <c r="A23" s="17">
        <v>16</v>
      </c>
      <c r="B23" s="36" t="s">
        <v>71</v>
      </c>
      <c r="C23" s="29">
        <v>1041</v>
      </c>
      <c r="D23" s="15" t="s">
        <v>76</v>
      </c>
      <c r="E23" s="31" t="s">
        <v>77</v>
      </c>
      <c r="F23" s="110">
        <v>12837.72</v>
      </c>
    </row>
    <row r="24" spans="1:6" x14ac:dyDescent="0.2">
      <c r="A24" s="106">
        <v>17</v>
      </c>
      <c r="B24" s="36" t="s">
        <v>71</v>
      </c>
      <c r="C24" s="29">
        <v>1042</v>
      </c>
      <c r="D24" s="15" t="s">
        <v>78</v>
      </c>
      <c r="E24" s="31" t="s">
        <v>79</v>
      </c>
      <c r="F24" s="110">
        <v>8428.8700000000008</v>
      </c>
    </row>
    <row r="25" spans="1:6" x14ac:dyDescent="0.2">
      <c r="A25" s="17">
        <v>18</v>
      </c>
      <c r="B25" s="36" t="s">
        <v>71</v>
      </c>
      <c r="C25" s="29">
        <v>1043</v>
      </c>
      <c r="D25" s="15" t="s">
        <v>80</v>
      </c>
      <c r="E25" s="31" t="s">
        <v>81</v>
      </c>
      <c r="F25" s="110">
        <v>4577.93</v>
      </c>
    </row>
    <row r="26" spans="1:6" x14ac:dyDescent="0.2">
      <c r="A26" s="106">
        <v>19</v>
      </c>
      <c r="B26" s="36" t="s">
        <v>71</v>
      </c>
      <c r="C26" s="29">
        <v>1044</v>
      </c>
      <c r="D26" s="15" t="s">
        <v>82</v>
      </c>
      <c r="E26" s="31" t="s">
        <v>83</v>
      </c>
      <c r="F26" s="110">
        <v>2851.24</v>
      </c>
    </row>
    <row r="27" spans="1:6" x14ac:dyDescent="0.2">
      <c r="A27" s="17">
        <v>20</v>
      </c>
      <c r="B27" s="36" t="s">
        <v>84</v>
      </c>
      <c r="C27" s="29">
        <v>1045</v>
      </c>
      <c r="D27" s="15" t="s">
        <v>85</v>
      </c>
      <c r="E27" s="15" t="s">
        <v>86</v>
      </c>
      <c r="F27" s="110">
        <v>4277.08</v>
      </c>
    </row>
    <row r="28" spans="1:6" x14ac:dyDescent="0.2">
      <c r="A28" s="106">
        <v>21</v>
      </c>
      <c r="B28" s="36" t="s">
        <v>84</v>
      </c>
      <c r="C28" s="29">
        <v>1046</v>
      </c>
      <c r="D28" s="15" t="s">
        <v>87</v>
      </c>
      <c r="E28" s="31" t="s">
        <v>88</v>
      </c>
      <c r="F28" s="110">
        <v>1352.44</v>
      </c>
    </row>
    <row r="29" spans="1:6" x14ac:dyDescent="0.2">
      <c r="A29" s="17">
        <v>22</v>
      </c>
      <c r="B29" s="36" t="s">
        <v>84</v>
      </c>
      <c r="C29" s="29">
        <v>1037</v>
      </c>
      <c r="D29" s="15" t="s">
        <v>195</v>
      </c>
      <c r="E29" s="31" t="s">
        <v>194</v>
      </c>
      <c r="F29" s="110">
        <v>16872</v>
      </c>
    </row>
    <row r="30" spans="1:6" x14ac:dyDescent="0.2">
      <c r="A30" s="106">
        <v>23</v>
      </c>
      <c r="B30" s="36" t="s">
        <v>89</v>
      </c>
      <c r="C30" s="29">
        <v>1049</v>
      </c>
      <c r="D30" s="15" t="s">
        <v>90</v>
      </c>
      <c r="E30" s="31" t="s">
        <v>91</v>
      </c>
      <c r="F30" s="110">
        <v>11150</v>
      </c>
    </row>
    <row r="31" spans="1:6" x14ac:dyDescent="0.2">
      <c r="A31" s="17">
        <v>24</v>
      </c>
      <c r="B31" s="36" t="s">
        <v>89</v>
      </c>
      <c r="C31" s="29">
        <v>1050</v>
      </c>
      <c r="D31" s="15" t="s">
        <v>92</v>
      </c>
      <c r="E31" s="31" t="s">
        <v>93</v>
      </c>
      <c r="F31" s="110">
        <v>1761.2</v>
      </c>
    </row>
    <row r="32" spans="1:6" x14ac:dyDescent="0.2">
      <c r="A32" s="106">
        <v>25</v>
      </c>
      <c r="B32" s="36" t="s">
        <v>89</v>
      </c>
      <c r="C32" s="29">
        <v>1051</v>
      </c>
      <c r="D32" s="15" t="s">
        <v>92</v>
      </c>
      <c r="E32" s="31" t="s">
        <v>94</v>
      </c>
      <c r="F32" s="110">
        <v>257.04000000000002</v>
      </c>
    </row>
    <row r="33" spans="1:7" x14ac:dyDescent="0.2">
      <c r="A33" s="17">
        <v>26</v>
      </c>
      <c r="B33" s="36" t="s">
        <v>97</v>
      </c>
      <c r="C33" s="29">
        <v>1053</v>
      </c>
      <c r="D33" s="15" t="s">
        <v>98</v>
      </c>
      <c r="E33" s="31" t="s">
        <v>99</v>
      </c>
      <c r="F33" s="110">
        <v>258</v>
      </c>
      <c r="G33" s="24"/>
    </row>
    <row r="34" spans="1:7" x14ac:dyDescent="0.2">
      <c r="A34" s="106">
        <v>27</v>
      </c>
      <c r="B34" s="36" t="s">
        <v>97</v>
      </c>
      <c r="C34" s="29">
        <v>1054</v>
      </c>
      <c r="D34" s="15" t="s">
        <v>100</v>
      </c>
      <c r="E34" s="31" t="s">
        <v>101</v>
      </c>
      <c r="F34" s="110">
        <v>749.7</v>
      </c>
      <c r="G34" s="24"/>
    </row>
    <row r="35" spans="1:7" x14ac:dyDescent="0.2">
      <c r="A35" s="17">
        <v>28</v>
      </c>
      <c r="B35" s="36" t="s">
        <v>102</v>
      </c>
      <c r="C35" s="29">
        <v>1055</v>
      </c>
      <c r="D35" s="15" t="s">
        <v>100</v>
      </c>
      <c r="E35" s="31" t="s">
        <v>103</v>
      </c>
      <c r="F35" s="110">
        <v>994.25</v>
      </c>
    </row>
    <row r="36" spans="1:7" x14ac:dyDescent="0.2">
      <c r="A36" s="106">
        <v>29</v>
      </c>
      <c r="B36" s="36" t="s">
        <v>97</v>
      </c>
      <c r="C36" s="8">
        <v>1056</v>
      </c>
      <c r="D36" s="7" t="s">
        <v>104</v>
      </c>
      <c r="E36" s="1" t="s">
        <v>105</v>
      </c>
      <c r="F36" s="111">
        <v>3570</v>
      </c>
    </row>
    <row r="37" spans="1:7" x14ac:dyDescent="0.2">
      <c r="A37" s="17">
        <v>30</v>
      </c>
      <c r="B37" s="36" t="s">
        <v>97</v>
      </c>
      <c r="C37" s="8">
        <v>1057</v>
      </c>
      <c r="D37" s="7" t="s">
        <v>106</v>
      </c>
      <c r="E37" s="1" t="s">
        <v>107</v>
      </c>
      <c r="F37" s="111">
        <v>1494</v>
      </c>
    </row>
    <row r="38" spans="1:7" x14ac:dyDescent="0.2">
      <c r="A38" s="106">
        <v>31</v>
      </c>
      <c r="B38" s="36" t="s">
        <v>97</v>
      </c>
      <c r="C38" s="16">
        <v>1058</v>
      </c>
      <c r="D38" s="15" t="s">
        <v>108</v>
      </c>
      <c r="E38" s="31" t="s">
        <v>109</v>
      </c>
      <c r="F38" s="110">
        <v>5593</v>
      </c>
    </row>
    <row r="39" spans="1:7" x14ac:dyDescent="0.2">
      <c r="A39" s="17">
        <v>32</v>
      </c>
      <c r="B39" s="36" t="s">
        <v>97</v>
      </c>
      <c r="C39" s="16">
        <v>1059</v>
      </c>
      <c r="D39" s="15" t="s">
        <v>110</v>
      </c>
      <c r="E39" s="31" t="s">
        <v>111</v>
      </c>
      <c r="F39" s="110">
        <v>1904</v>
      </c>
    </row>
    <row r="40" spans="1:7" x14ac:dyDescent="0.2">
      <c r="A40" s="106">
        <v>33</v>
      </c>
      <c r="B40" s="36" t="s">
        <v>97</v>
      </c>
      <c r="C40" s="8">
        <v>1060</v>
      </c>
      <c r="D40" s="7" t="s">
        <v>112</v>
      </c>
      <c r="E40" s="1" t="s">
        <v>113</v>
      </c>
      <c r="F40" s="111">
        <v>614.44000000000005</v>
      </c>
    </row>
    <row r="41" spans="1:7" x14ac:dyDescent="0.2">
      <c r="A41" s="17">
        <v>34</v>
      </c>
      <c r="B41" s="36" t="s">
        <v>97</v>
      </c>
      <c r="C41" s="16">
        <v>1061</v>
      </c>
      <c r="D41" s="15" t="s">
        <v>114</v>
      </c>
      <c r="E41" s="31" t="s">
        <v>115</v>
      </c>
      <c r="F41" s="110">
        <v>101.29</v>
      </c>
    </row>
    <row r="42" spans="1:7" x14ac:dyDescent="0.2">
      <c r="A42" s="106">
        <v>35</v>
      </c>
      <c r="B42" s="36" t="s">
        <v>191</v>
      </c>
      <c r="C42" s="16">
        <v>217</v>
      </c>
      <c r="D42" s="15" t="s">
        <v>192</v>
      </c>
      <c r="E42" s="31" t="s">
        <v>193</v>
      </c>
      <c r="F42" s="110">
        <v>-275.04000000000002</v>
      </c>
    </row>
    <row r="43" spans="1:7" x14ac:dyDescent="0.2">
      <c r="A43" s="17">
        <v>36</v>
      </c>
      <c r="B43" s="36" t="s">
        <v>191</v>
      </c>
      <c r="C43" s="16">
        <v>74</v>
      </c>
      <c r="D43" s="15" t="s">
        <v>189</v>
      </c>
      <c r="E43" s="31" t="s">
        <v>190</v>
      </c>
      <c r="F43" s="110">
        <v>280</v>
      </c>
    </row>
    <row r="44" spans="1:7" x14ac:dyDescent="0.2">
      <c r="A44" s="106">
        <v>37</v>
      </c>
      <c r="B44" s="36" t="s">
        <v>102</v>
      </c>
      <c r="C44" s="16">
        <v>1062</v>
      </c>
      <c r="D44" s="15" t="s">
        <v>44</v>
      </c>
      <c r="E44" s="31" t="s">
        <v>116</v>
      </c>
      <c r="F44" s="110">
        <v>72</v>
      </c>
    </row>
    <row r="45" spans="1:7" x14ac:dyDescent="0.2">
      <c r="A45" s="17">
        <v>38</v>
      </c>
      <c r="B45" s="36" t="s">
        <v>102</v>
      </c>
      <c r="C45" s="16">
        <v>1063</v>
      </c>
      <c r="D45" s="15" t="s">
        <v>44</v>
      </c>
      <c r="E45" s="31" t="s">
        <v>116</v>
      </c>
      <c r="F45" s="110">
        <v>72</v>
      </c>
    </row>
    <row r="46" spans="1:7" x14ac:dyDescent="0.2">
      <c r="A46" s="106">
        <v>39</v>
      </c>
      <c r="B46" s="36" t="s">
        <v>102</v>
      </c>
      <c r="C46" s="16">
        <v>1064</v>
      </c>
      <c r="D46" s="15" t="s">
        <v>44</v>
      </c>
      <c r="E46" s="31" t="s">
        <v>116</v>
      </c>
      <c r="F46" s="110">
        <v>36</v>
      </c>
    </row>
    <row r="47" spans="1:7" x14ac:dyDescent="0.2">
      <c r="A47" s="17">
        <v>40</v>
      </c>
      <c r="B47" s="36" t="s">
        <v>102</v>
      </c>
      <c r="C47" s="16">
        <v>1065</v>
      </c>
      <c r="D47" s="15" t="s">
        <v>44</v>
      </c>
      <c r="E47" s="31" t="s">
        <v>116</v>
      </c>
      <c r="F47" s="110">
        <v>72</v>
      </c>
    </row>
    <row r="48" spans="1:7" x14ac:dyDescent="0.2">
      <c r="A48" s="106">
        <v>41</v>
      </c>
      <c r="B48" s="36" t="s">
        <v>102</v>
      </c>
      <c r="C48" s="16">
        <v>1066</v>
      </c>
      <c r="D48" s="15" t="s">
        <v>200</v>
      </c>
      <c r="E48" s="31" t="s">
        <v>121</v>
      </c>
      <c r="F48" s="110">
        <v>344</v>
      </c>
    </row>
    <row r="49" spans="1:6" x14ac:dyDescent="0.2">
      <c r="A49" s="17">
        <v>42</v>
      </c>
      <c r="B49" s="36" t="s">
        <v>102</v>
      </c>
      <c r="C49" s="16">
        <v>1067</v>
      </c>
      <c r="D49" s="15" t="s">
        <v>200</v>
      </c>
      <c r="E49" s="31" t="s">
        <v>121</v>
      </c>
      <c r="F49" s="110">
        <v>344</v>
      </c>
    </row>
    <row r="50" spans="1:6" x14ac:dyDescent="0.2">
      <c r="A50" s="106">
        <v>43</v>
      </c>
      <c r="B50" s="36" t="s">
        <v>102</v>
      </c>
      <c r="C50" s="16">
        <v>1068</v>
      </c>
      <c r="D50" s="15" t="s">
        <v>200</v>
      </c>
      <c r="E50" s="31" t="s">
        <v>121</v>
      </c>
      <c r="F50" s="110">
        <v>530</v>
      </c>
    </row>
    <row r="51" spans="1:6" x14ac:dyDescent="0.2">
      <c r="A51" s="17">
        <v>44</v>
      </c>
      <c r="B51" s="36" t="s">
        <v>122</v>
      </c>
      <c r="C51" s="16">
        <v>1069</v>
      </c>
      <c r="D51" s="15" t="s">
        <v>92</v>
      </c>
      <c r="E51" s="31" t="s">
        <v>123</v>
      </c>
      <c r="F51" s="110">
        <v>833</v>
      </c>
    </row>
    <row r="52" spans="1:6" x14ac:dyDescent="0.2">
      <c r="A52" s="106">
        <v>45</v>
      </c>
      <c r="B52" s="36" t="s">
        <v>122</v>
      </c>
      <c r="C52" s="16">
        <v>1070</v>
      </c>
      <c r="D52" s="15" t="s">
        <v>124</v>
      </c>
      <c r="E52" s="31" t="s">
        <v>125</v>
      </c>
      <c r="F52" s="110">
        <v>3570</v>
      </c>
    </row>
    <row r="53" spans="1:6" x14ac:dyDescent="0.2">
      <c r="A53" s="17">
        <v>46</v>
      </c>
      <c r="B53" s="36" t="s">
        <v>122</v>
      </c>
      <c r="C53" s="16">
        <v>1071</v>
      </c>
      <c r="D53" s="15" t="s">
        <v>126</v>
      </c>
      <c r="E53" s="31" t="s">
        <v>127</v>
      </c>
      <c r="F53" s="110">
        <v>63.96</v>
      </c>
    </row>
    <row r="54" spans="1:6" x14ac:dyDescent="0.2">
      <c r="A54" s="106">
        <v>47</v>
      </c>
      <c r="B54" s="36" t="s">
        <v>122</v>
      </c>
      <c r="C54" s="16">
        <v>1072</v>
      </c>
      <c r="D54" s="15" t="s">
        <v>128</v>
      </c>
      <c r="E54" s="31" t="s">
        <v>129</v>
      </c>
      <c r="F54" s="110">
        <v>1885.79</v>
      </c>
    </row>
    <row r="55" spans="1:6" x14ac:dyDescent="0.2">
      <c r="A55" s="17">
        <v>48</v>
      </c>
      <c r="B55" s="36" t="s">
        <v>130</v>
      </c>
      <c r="C55" s="16">
        <v>1075</v>
      </c>
      <c r="D55" s="15" t="s">
        <v>59</v>
      </c>
      <c r="E55" s="15" t="s">
        <v>131</v>
      </c>
      <c r="F55" s="110">
        <v>11691.59</v>
      </c>
    </row>
    <row r="56" spans="1:6" x14ac:dyDescent="0.2">
      <c r="A56" s="106">
        <v>49</v>
      </c>
      <c r="B56" s="36" t="s">
        <v>132</v>
      </c>
      <c r="C56" s="16">
        <v>1079</v>
      </c>
      <c r="D56" s="15" t="s">
        <v>133</v>
      </c>
      <c r="E56" s="31" t="s">
        <v>134</v>
      </c>
      <c r="F56" s="110">
        <v>2453.5300000000002</v>
      </c>
    </row>
    <row r="57" spans="1:6" x14ac:dyDescent="0.2">
      <c r="A57" s="17">
        <v>50</v>
      </c>
      <c r="B57" s="36" t="s">
        <v>132</v>
      </c>
      <c r="C57" s="16">
        <v>1080</v>
      </c>
      <c r="D57" s="15" t="s">
        <v>135</v>
      </c>
      <c r="E57" s="31" t="s">
        <v>136</v>
      </c>
      <c r="F57" s="110">
        <v>771.11</v>
      </c>
    </row>
    <row r="58" spans="1:6" x14ac:dyDescent="0.2">
      <c r="A58" s="106">
        <v>51</v>
      </c>
      <c r="B58" s="36" t="s">
        <v>137</v>
      </c>
      <c r="C58" s="16">
        <v>1081</v>
      </c>
      <c r="D58" s="15" t="s">
        <v>200</v>
      </c>
      <c r="E58" s="31" t="s">
        <v>138</v>
      </c>
      <c r="F58" s="110">
        <v>3814</v>
      </c>
    </row>
    <row r="59" spans="1:6" x14ac:dyDescent="0.2">
      <c r="A59" s="17">
        <v>52</v>
      </c>
      <c r="B59" s="36" t="s">
        <v>139</v>
      </c>
      <c r="C59" s="8" t="s">
        <v>26</v>
      </c>
      <c r="D59" s="1" t="s">
        <v>187</v>
      </c>
      <c r="E59" s="1" t="s">
        <v>186</v>
      </c>
      <c r="F59" s="110">
        <v>3543.73</v>
      </c>
    </row>
    <row r="60" spans="1:6" x14ac:dyDescent="0.2">
      <c r="A60" s="106">
        <v>53</v>
      </c>
      <c r="B60" s="36" t="s">
        <v>139</v>
      </c>
      <c r="C60" s="8">
        <v>1082</v>
      </c>
      <c r="D60" s="7" t="s">
        <v>44</v>
      </c>
      <c r="E60" s="1" t="s">
        <v>116</v>
      </c>
      <c r="F60" s="110">
        <v>53</v>
      </c>
    </row>
    <row r="61" spans="1:6" x14ac:dyDescent="0.2">
      <c r="A61" s="17">
        <v>54</v>
      </c>
      <c r="B61" s="36" t="s">
        <v>139</v>
      </c>
      <c r="C61" s="16">
        <v>1083</v>
      </c>
      <c r="D61" s="15" t="s">
        <v>114</v>
      </c>
      <c r="E61" s="31" t="s">
        <v>140</v>
      </c>
      <c r="F61" s="110">
        <v>1618.4</v>
      </c>
    </row>
    <row r="62" spans="1:6" x14ac:dyDescent="0.2">
      <c r="A62" s="106">
        <v>55</v>
      </c>
      <c r="B62" s="36" t="s">
        <v>139</v>
      </c>
      <c r="C62" s="16">
        <v>1084</v>
      </c>
      <c r="D62" s="15" t="s">
        <v>141</v>
      </c>
      <c r="E62" s="31" t="s">
        <v>142</v>
      </c>
      <c r="F62" s="110">
        <v>1666</v>
      </c>
    </row>
    <row r="63" spans="1:6" x14ac:dyDescent="0.2">
      <c r="A63" s="17">
        <v>56</v>
      </c>
      <c r="B63" s="36" t="s">
        <v>139</v>
      </c>
      <c r="C63" s="16">
        <v>1085</v>
      </c>
      <c r="D63" s="15" t="s">
        <v>141</v>
      </c>
      <c r="E63" s="31" t="s">
        <v>143</v>
      </c>
      <c r="F63" s="110">
        <v>1654.1</v>
      </c>
    </row>
    <row r="64" spans="1:6" x14ac:dyDescent="0.2">
      <c r="A64" s="106">
        <v>57</v>
      </c>
      <c r="B64" s="36" t="s">
        <v>139</v>
      </c>
      <c r="C64" s="16">
        <v>1087</v>
      </c>
      <c r="D64" s="15" t="s">
        <v>144</v>
      </c>
      <c r="E64" s="15" t="s">
        <v>145</v>
      </c>
      <c r="F64" s="110">
        <v>7797</v>
      </c>
    </row>
    <row r="65" spans="1:10" x14ac:dyDescent="0.2">
      <c r="A65" s="17">
        <v>58</v>
      </c>
      <c r="B65" s="36" t="s">
        <v>139</v>
      </c>
      <c r="C65" s="16">
        <v>1088</v>
      </c>
      <c r="D65" s="15" t="s">
        <v>44</v>
      </c>
      <c r="E65" s="15" t="s">
        <v>116</v>
      </c>
      <c r="F65" s="110">
        <v>86</v>
      </c>
    </row>
    <row r="66" spans="1:10" x14ac:dyDescent="0.2">
      <c r="A66" s="106">
        <v>59</v>
      </c>
      <c r="B66" s="36" t="s">
        <v>139</v>
      </c>
      <c r="C66" s="16">
        <v>1089</v>
      </c>
      <c r="D66" s="15" t="s">
        <v>146</v>
      </c>
      <c r="E66" s="15" t="s">
        <v>147</v>
      </c>
      <c r="F66" s="110">
        <v>7000</v>
      </c>
    </row>
    <row r="67" spans="1:10" x14ac:dyDescent="0.2">
      <c r="A67" s="17">
        <v>60</v>
      </c>
      <c r="B67" s="36" t="s">
        <v>139</v>
      </c>
      <c r="C67" s="16">
        <v>226</v>
      </c>
      <c r="D67" s="15" t="s">
        <v>192</v>
      </c>
      <c r="E67" s="15" t="s">
        <v>193</v>
      </c>
      <c r="F67" s="110">
        <v>-85.9</v>
      </c>
    </row>
    <row r="68" spans="1:10" x14ac:dyDescent="0.2">
      <c r="A68" s="106">
        <v>61</v>
      </c>
      <c r="B68" s="36" t="s">
        <v>139</v>
      </c>
      <c r="C68" s="8">
        <v>79</v>
      </c>
      <c r="D68" s="7" t="s">
        <v>189</v>
      </c>
      <c r="E68" s="7" t="s">
        <v>190</v>
      </c>
      <c r="F68" s="111">
        <v>840</v>
      </c>
    </row>
    <row r="69" spans="1:10" x14ac:dyDescent="0.2">
      <c r="A69" s="17">
        <v>62</v>
      </c>
      <c r="B69" s="36" t="s">
        <v>148</v>
      </c>
      <c r="C69" s="16">
        <v>1090</v>
      </c>
      <c r="D69" s="15" t="s">
        <v>149</v>
      </c>
      <c r="E69" s="15" t="s">
        <v>150</v>
      </c>
      <c r="F69" s="110">
        <v>1300</v>
      </c>
    </row>
    <row r="70" spans="1:10" x14ac:dyDescent="0.2">
      <c r="A70" s="106">
        <v>63</v>
      </c>
      <c r="B70" s="36" t="s">
        <v>148</v>
      </c>
      <c r="C70" s="16">
        <v>1091</v>
      </c>
      <c r="D70" s="15" t="s">
        <v>151</v>
      </c>
      <c r="E70" s="15" t="s">
        <v>152</v>
      </c>
      <c r="F70" s="110">
        <v>287.98</v>
      </c>
    </row>
    <row r="71" spans="1:10" x14ac:dyDescent="0.2">
      <c r="A71" s="17">
        <v>64</v>
      </c>
      <c r="B71" s="36" t="s">
        <v>148</v>
      </c>
      <c r="C71" s="8">
        <v>1092</v>
      </c>
      <c r="D71" s="60" t="s">
        <v>44</v>
      </c>
      <c r="E71" s="60" t="s">
        <v>116</v>
      </c>
      <c r="F71" s="112">
        <v>72</v>
      </c>
    </row>
    <row r="72" spans="1:10" x14ac:dyDescent="0.2">
      <c r="A72" s="106">
        <v>65</v>
      </c>
      <c r="B72" s="35" t="s">
        <v>148</v>
      </c>
      <c r="C72" s="16">
        <v>1093</v>
      </c>
      <c r="D72" s="15" t="s">
        <v>85</v>
      </c>
      <c r="E72" s="15" t="s">
        <v>153</v>
      </c>
      <c r="F72" s="110">
        <v>2802.38</v>
      </c>
    </row>
    <row r="73" spans="1:10" x14ac:dyDescent="0.2">
      <c r="A73" s="17">
        <v>66</v>
      </c>
      <c r="B73" s="36" t="s">
        <v>154</v>
      </c>
      <c r="C73" s="16">
        <v>1094</v>
      </c>
      <c r="D73" s="15" t="s">
        <v>133</v>
      </c>
      <c r="E73" s="15" t="s">
        <v>155</v>
      </c>
      <c r="F73" s="110">
        <v>10120.700000000001</v>
      </c>
    </row>
    <row r="74" spans="1:10" x14ac:dyDescent="0.2">
      <c r="A74" s="106">
        <v>67</v>
      </c>
      <c r="B74" s="36" t="s">
        <v>154</v>
      </c>
      <c r="C74" s="16">
        <v>1095</v>
      </c>
      <c r="D74" s="15" t="s">
        <v>59</v>
      </c>
      <c r="E74" s="15" t="s">
        <v>156</v>
      </c>
      <c r="F74" s="110">
        <v>14189.09</v>
      </c>
    </row>
    <row r="75" spans="1:10" x14ac:dyDescent="0.2">
      <c r="A75" s="17">
        <v>68</v>
      </c>
      <c r="B75" s="36" t="s">
        <v>154</v>
      </c>
      <c r="C75" s="8">
        <v>1096</v>
      </c>
      <c r="D75" s="7" t="s">
        <v>157</v>
      </c>
      <c r="E75" s="7" t="s">
        <v>158</v>
      </c>
      <c r="F75" s="111">
        <v>1305.46</v>
      </c>
      <c r="G75" s="24"/>
    </row>
    <row r="76" spans="1:10" x14ac:dyDescent="0.2">
      <c r="A76" s="106">
        <v>69</v>
      </c>
      <c r="B76" s="36" t="s">
        <v>159</v>
      </c>
      <c r="C76" s="16">
        <v>1101</v>
      </c>
      <c r="D76" s="15" t="s">
        <v>126</v>
      </c>
      <c r="E76" s="15" t="s">
        <v>160</v>
      </c>
      <c r="F76" s="110">
        <v>265.10000000000002</v>
      </c>
      <c r="G76" s="24"/>
    </row>
    <row r="77" spans="1:10" x14ac:dyDescent="0.2">
      <c r="A77" s="17">
        <v>70</v>
      </c>
      <c r="B77" s="36" t="s">
        <v>159</v>
      </c>
      <c r="C77" s="16">
        <v>1102</v>
      </c>
      <c r="D77" s="15" t="s">
        <v>161</v>
      </c>
      <c r="E77" s="15" t="s">
        <v>162</v>
      </c>
      <c r="F77" s="110">
        <v>6377.47</v>
      </c>
      <c r="G77" s="24"/>
      <c r="I77" s="19"/>
      <c r="J77" s="19"/>
    </row>
    <row r="78" spans="1:10" x14ac:dyDescent="0.2">
      <c r="A78" s="106">
        <v>71</v>
      </c>
      <c r="B78" s="36" t="s">
        <v>159</v>
      </c>
      <c r="C78" s="16">
        <v>1103</v>
      </c>
      <c r="D78" s="15" t="s">
        <v>163</v>
      </c>
      <c r="E78" s="15" t="s">
        <v>164</v>
      </c>
      <c r="F78" s="110">
        <v>66.150000000000006</v>
      </c>
      <c r="G78" s="24"/>
      <c r="I78" s="19"/>
      <c r="J78" s="19"/>
    </row>
    <row r="79" spans="1:10" x14ac:dyDescent="0.2">
      <c r="A79" s="17">
        <v>72</v>
      </c>
      <c r="B79" s="36" t="s">
        <v>159</v>
      </c>
      <c r="C79" s="8">
        <v>1104</v>
      </c>
      <c r="D79" s="7" t="s">
        <v>165</v>
      </c>
      <c r="E79" s="7" t="s">
        <v>166</v>
      </c>
      <c r="F79" s="111">
        <v>3400</v>
      </c>
      <c r="G79" s="24"/>
      <c r="I79" s="19"/>
      <c r="J79" s="19"/>
    </row>
    <row r="80" spans="1:10" x14ac:dyDescent="0.2">
      <c r="A80" s="106">
        <v>73</v>
      </c>
      <c r="B80" s="35" t="s">
        <v>159</v>
      </c>
      <c r="C80" s="16">
        <v>1105</v>
      </c>
      <c r="D80" s="15" t="s">
        <v>167</v>
      </c>
      <c r="E80" s="15" t="s">
        <v>168</v>
      </c>
      <c r="F80" s="110">
        <v>1362.63</v>
      </c>
      <c r="I80" s="19"/>
      <c r="J80" s="19"/>
    </row>
    <row r="81" spans="1:6" x14ac:dyDescent="0.2">
      <c r="A81" s="17">
        <v>74</v>
      </c>
      <c r="B81" s="35" t="s">
        <v>159</v>
      </c>
      <c r="C81" s="16">
        <v>1106</v>
      </c>
      <c r="D81" s="15" t="s">
        <v>169</v>
      </c>
      <c r="E81" s="15" t="s">
        <v>170</v>
      </c>
      <c r="F81" s="110">
        <v>238</v>
      </c>
    </row>
    <row r="82" spans="1:6" x14ac:dyDescent="0.2">
      <c r="A82" s="106">
        <v>75</v>
      </c>
      <c r="B82" s="35" t="s">
        <v>159</v>
      </c>
      <c r="C82" s="16">
        <v>1107</v>
      </c>
      <c r="D82" s="15" t="s">
        <v>171</v>
      </c>
      <c r="E82" s="15" t="s">
        <v>150</v>
      </c>
      <c r="F82" s="110">
        <v>464</v>
      </c>
    </row>
    <row r="83" spans="1:6" x14ac:dyDescent="0.2">
      <c r="A83" s="17">
        <v>76</v>
      </c>
      <c r="B83" s="35" t="s">
        <v>159</v>
      </c>
      <c r="C83" s="16">
        <v>1108</v>
      </c>
      <c r="D83" s="15" t="s">
        <v>161</v>
      </c>
      <c r="E83" s="15" t="s">
        <v>86</v>
      </c>
      <c r="F83" s="110">
        <v>4897.21</v>
      </c>
    </row>
    <row r="84" spans="1:6" x14ac:dyDescent="0.2">
      <c r="A84" s="106">
        <v>77</v>
      </c>
      <c r="B84" s="35" t="s">
        <v>159</v>
      </c>
      <c r="C84" s="16">
        <v>233</v>
      </c>
      <c r="D84" s="15" t="s">
        <v>192</v>
      </c>
      <c r="E84" s="15" t="s">
        <v>193</v>
      </c>
      <c r="F84" s="110">
        <v>-158.16</v>
      </c>
    </row>
    <row r="85" spans="1:6" x14ac:dyDescent="0.2">
      <c r="A85" s="17">
        <v>78</v>
      </c>
      <c r="B85" s="35" t="s">
        <v>172</v>
      </c>
      <c r="C85" s="16">
        <v>1109</v>
      </c>
      <c r="D85" s="15" t="s">
        <v>128</v>
      </c>
      <c r="E85" s="15" t="s">
        <v>173</v>
      </c>
      <c r="F85" s="110">
        <v>3391.07</v>
      </c>
    </row>
    <row r="86" spans="1:6" x14ac:dyDescent="0.2">
      <c r="A86" s="106">
        <v>79</v>
      </c>
      <c r="B86" s="35" t="s">
        <v>172</v>
      </c>
      <c r="C86" s="16">
        <v>1110</v>
      </c>
      <c r="D86" s="15" t="s">
        <v>161</v>
      </c>
      <c r="E86" s="15" t="s">
        <v>86</v>
      </c>
      <c r="F86" s="110">
        <v>1652.84</v>
      </c>
    </row>
    <row r="87" spans="1:6" x14ac:dyDescent="0.2">
      <c r="A87" s="17">
        <v>80</v>
      </c>
      <c r="B87" s="35" t="s">
        <v>172</v>
      </c>
      <c r="C87" s="16">
        <v>1111</v>
      </c>
      <c r="D87" s="15" t="s">
        <v>174</v>
      </c>
      <c r="E87" s="15" t="s">
        <v>175</v>
      </c>
      <c r="F87" s="110">
        <v>1450</v>
      </c>
    </row>
    <row r="88" spans="1:6" x14ac:dyDescent="0.2">
      <c r="A88" s="106">
        <v>81</v>
      </c>
      <c r="B88" s="35" t="s">
        <v>172</v>
      </c>
      <c r="C88" s="16">
        <v>1112</v>
      </c>
      <c r="D88" s="15" t="s">
        <v>161</v>
      </c>
      <c r="E88" s="15" t="s">
        <v>162</v>
      </c>
      <c r="F88" s="110">
        <v>2623.67</v>
      </c>
    </row>
    <row r="89" spans="1:6" x14ac:dyDescent="0.2">
      <c r="A89" s="17">
        <v>82</v>
      </c>
      <c r="B89" s="35" t="s">
        <v>172</v>
      </c>
      <c r="C89" s="16">
        <v>81</v>
      </c>
      <c r="D89" s="15" t="s">
        <v>189</v>
      </c>
      <c r="E89" s="15" t="s">
        <v>190</v>
      </c>
      <c r="F89" s="110">
        <v>950</v>
      </c>
    </row>
    <row r="90" spans="1:6" x14ac:dyDescent="0.2">
      <c r="A90" s="106">
        <v>83</v>
      </c>
      <c r="B90" s="35" t="s">
        <v>172</v>
      </c>
      <c r="C90" s="16" t="s">
        <v>26</v>
      </c>
      <c r="D90" s="7" t="s">
        <v>188</v>
      </c>
      <c r="E90" s="7" t="s">
        <v>188</v>
      </c>
      <c r="F90" s="110">
        <v>1711.67</v>
      </c>
    </row>
    <row r="91" spans="1:6" x14ac:dyDescent="0.2">
      <c r="A91" s="17">
        <v>84</v>
      </c>
      <c r="B91" s="36" t="s">
        <v>172</v>
      </c>
      <c r="C91" s="16" t="s">
        <v>26</v>
      </c>
      <c r="D91" s="7" t="s">
        <v>185</v>
      </c>
      <c r="E91" s="7" t="s">
        <v>185</v>
      </c>
      <c r="F91" s="111">
        <v>2413.41</v>
      </c>
    </row>
    <row r="92" spans="1:6" ht="15" thickBot="1" x14ac:dyDescent="0.25">
      <c r="A92" s="113" t="s">
        <v>117</v>
      </c>
      <c r="B92" s="114"/>
      <c r="C92" s="114"/>
      <c r="D92" s="114"/>
      <c r="E92" s="115"/>
      <c r="F92" s="18">
        <f>SUM(F8:F91)</f>
        <v>236035.83000000005</v>
      </c>
    </row>
    <row r="94" spans="1:6" x14ac:dyDescent="0.2">
      <c r="F94" s="19"/>
    </row>
    <row r="95" spans="1:6" x14ac:dyDescent="0.2">
      <c r="F95" s="19"/>
    </row>
    <row r="96" spans="1:6" x14ac:dyDescent="0.2">
      <c r="F96" s="19"/>
    </row>
    <row r="97" spans="6:10" x14ac:dyDescent="0.2">
      <c r="F97" s="20"/>
    </row>
    <row r="98" spans="6:10" x14ac:dyDescent="0.2">
      <c r="F98" s="19"/>
    </row>
    <row r="108" spans="6:10" x14ac:dyDescent="0.2">
      <c r="H108" s="43"/>
      <c r="I108" s="44"/>
      <c r="J108" s="19"/>
    </row>
    <row r="109" spans="6:10" x14ac:dyDescent="0.2">
      <c r="H109" s="43"/>
      <c r="I109" s="44"/>
      <c r="J109" s="19"/>
    </row>
    <row r="110" spans="6:10" x14ac:dyDescent="0.2">
      <c r="H110" s="43"/>
      <c r="I110" s="44"/>
      <c r="J110" s="19"/>
    </row>
    <row r="111" spans="6:10" x14ac:dyDescent="0.2">
      <c r="H111" s="44"/>
      <c r="I111" s="44"/>
      <c r="J111" s="19"/>
    </row>
    <row r="112" spans="6:10" x14ac:dyDescent="0.2">
      <c r="H112" s="44"/>
      <c r="I112" s="44"/>
      <c r="J112" s="19"/>
    </row>
    <row r="113" spans="7:15" ht="15.75" customHeight="1" x14ac:dyDescent="0.2">
      <c r="H113" s="43"/>
      <c r="I113" s="44"/>
      <c r="J113" s="19"/>
      <c r="K113" s="19"/>
      <c r="L113" s="19"/>
      <c r="M113" s="19"/>
    </row>
    <row r="115" spans="7:15" x14ac:dyDescent="0.2"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7:15" x14ac:dyDescent="0.2"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7:15" x14ac:dyDescent="0.2"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7:15" x14ac:dyDescent="0.2"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7:15" x14ac:dyDescent="0.2">
      <c r="G119" s="19"/>
      <c r="H119" s="19"/>
      <c r="I119" s="19"/>
      <c r="J119" s="19"/>
      <c r="K119" s="19"/>
      <c r="L119" s="19"/>
      <c r="M119" s="19"/>
      <c r="N119" s="19"/>
      <c r="O119" s="19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2:E92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0" sqref="E10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27.140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2" t="s">
        <v>4</v>
      </c>
      <c r="B1" s="2"/>
      <c r="C1" s="2"/>
      <c r="D1" s="9"/>
      <c r="E1" s="9"/>
    </row>
    <row r="3" spans="1:5" x14ac:dyDescent="0.2">
      <c r="A3" s="2" t="s">
        <v>21</v>
      </c>
      <c r="D3" s="9"/>
      <c r="E3" s="9"/>
    </row>
    <row r="4" spans="1:5" x14ac:dyDescent="0.2">
      <c r="A4" s="9"/>
      <c r="B4" s="2"/>
      <c r="C4" s="2"/>
      <c r="D4" s="9"/>
      <c r="E4" s="9"/>
    </row>
    <row r="5" spans="1:5" x14ac:dyDescent="0.2">
      <c r="A5" s="5" t="s">
        <v>5</v>
      </c>
      <c r="B5" s="2" t="s">
        <v>118</v>
      </c>
      <c r="C5" s="2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40" t="s">
        <v>22</v>
      </c>
      <c r="B7" s="41" t="s">
        <v>23</v>
      </c>
      <c r="C7" s="41" t="s">
        <v>25</v>
      </c>
      <c r="D7" s="41" t="s">
        <v>24</v>
      </c>
      <c r="E7" s="3" t="s">
        <v>19</v>
      </c>
    </row>
    <row r="8" spans="1:5" x14ac:dyDescent="0.2">
      <c r="A8" s="42" t="s">
        <v>58</v>
      </c>
      <c r="B8" s="8">
        <v>983</v>
      </c>
      <c r="C8" s="15" t="s">
        <v>61</v>
      </c>
      <c r="D8" s="15" t="s">
        <v>62</v>
      </c>
      <c r="E8" s="37">
        <v>3168.97</v>
      </c>
    </row>
    <row r="9" spans="1:5" x14ac:dyDescent="0.2">
      <c r="A9" s="45" t="s">
        <v>58</v>
      </c>
      <c r="B9" s="16">
        <v>984</v>
      </c>
      <c r="C9" s="15" t="s">
        <v>61</v>
      </c>
      <c r="D9" s="31" t="s">
        <v>63</v>
      </c>
      <c r="E9" s="37">
        <v>46832.45</v>
      </c>
    </row>
    <row r="10" spans="1:5" x14ac:dyDescent="0.2">
      <c r="A10" s="36" t="s">
        <v>58</v>
      </c>
      <c r="B10" s="8">
        <v>988</v>
      </c>
      <c r="C10" s="7" t="s">
        <v>61</v>
      </c>
      <c r="D10" s="1" t="s">
        <v>63</v>
      </c>
      <c r="E10" s="61">
        <v>5578.72</v>
      </c>
    </row>
    <row r="11" spans="1:5" x14ac:dyDescent="0.2">
      <c r="A11" s="36" t="s">
        <v>89</v>
      </c>
      <c r="B11" s="8">
        <v>1052</v>
      </c>
      <c r="C11" s="7" t="s">
        <v>95</v>
      </c>
      <c r="D11" s="1" t="s">
        <v>96</v>
      </c>
      <c r="E11" s="61">
        <v>73714.55</v>
      </c>
    </row>
    <row r="12" spans="1:5" ht="15.75" customHeight="1" thickBot="1" x14ac:dyDescent="0.25">
      <c r="A12" s="113" t="s">
        <v>176</v>
      </c>
      <c r="B12" s="114"/>
      <c r="C12" s="115"/>
      <c r="D12" s="10"/>
      <c r="E12" s="4">
        <f>SUM(E8:E11)</f>
        <v>129294.69</v>
      </c>
    </row>
    <row r="20" spans="1:1" ht="15" x14ac:dyDescent="0.2">
      <c r="A20" s="12"/>
    </row>
    <row r="21" spans="1:1" ht="15" x14ac:dyDescent="0.2">
      <c r="A21" s="12"/>
    </row>
    <row r="22" spans="1:1" ht="15" x14ac:dyDescent="0.2">
      <c r="A22" s="12"/>
    </row>
    <row r="23" spans="1:1" ht="15" x14ac:dyDescent="0.2">
      <c r="A23" s="12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12:C12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2020-05-06T10:37:03Z</dcterms:modified>
</cp:coreProperties>
</file>