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75" windowWidth="27795" windowHeight="11775" activeTab="3"/>
  </bookViews>
  <sheets>
    <sheet name="transferuri curente" sheetId="6" r:id="rId1"/>
    <sheet name="personal " sheetId="5" r:id="rId2"/>
    <sheet name="materiale" sheetId="2" r:id="rId3"/>
    <sheet name="investitii" sheetId="4" r:id="rId4"/>
  </sheets>
  <calcPr calcId="145621"/>
</workbook>
</file>

<file path=xl/calcChain.xml><?xml version="1.0" encoding="utf-8"?>
<calcChain xmlns="http://schemas.openxmlformats.org/spreadsheetml/2006/main">
  <c r="F94" i="2" l="1"/>
  <c r="D64" i="5"/>
  <c r="D54" i="5"/>
  <c r="E55" i="5" s="1"/>
  <c r="D50" i="5" l="1"/>
  <c r="D43" i="5"/>
  <c r="D29" i="5"/>
  <c r="D68" i="5" l="1"/>
  <c r="E69" i="5" s="1"/>
  <c r="E65" i="5"/>
  <c r="E51" i="5"/>
  <c r="E44" i="5"/>
  <c r="E9" i="4" l="1"/>
  <c r="E30" i="5" l="1"/>
  <c r="E70" i="5" s="1"/>
  <c r="F9" i="6" l="1"/>
</calcChain>
</file>

<file path=xl/sharedStrings.xml><?xml version="1.0" encoding="utf-8"?>
<sst xmlns="http://schemas.openxmlformats.org/spreadsheetml/2006/main" count="573" uniqueCount="201">
  <si>
    <t>Nr.crt</t>
  </si>
  <si>
    <t>DATA</t>
  </si>
  <si>
    <t>ORDIN DE PLATA/ CEC/ FOAIE DE VARSAMANT</t>
  </si>
  <si>
    <t>TOTAL</t>
  </si>
  <si>
    <t>OFICIUL DE STAT PENTRU INVENTII SI MARCI</t>
  </si>
  <si>
    <t>perioada:</t>
  </si>
  <si>
    <t>LUNA</t>
  </si>
  <si>
    <t>Ziua</t>
  </si>
  <si>
    <t xml:space="preserve">SUMA </t>
  </si>
  <si>
    <t>Subtotal 10.01.01</t>
  </si>
  <si>
    <t>10.01.01</t>
  </si>
  <si>
    <t>Total 10.01.01</t>
  </si>
  <si>
    <t>Subtotal 10.01.06</t>
  </si>
  <si>
    <t>10.01.06</t>
  </si>
  <si>
    <t>Total 10.01.06</t>
  </si>
  <si>
    <t>Subtotal 10.01.30</t>
  </si>
  <si>
    <t>10.01.30</t>
  </si>
  <si>
    <t>Total 10.01.30</t>
  </si>
  <si>
    <t>FURNIZOR/BENEFICIAR</t>
  </si>
  <si>
    <t>SUMA</t>
  </si>
  <si>
    <t>CAP 51 01 04 "ALTE ORGANE ALE AUTORITATILOR PUBLICE" TITL. 20 "BUNURI SI SERVICII"</t>
  </si>
  <si>
    <t>CAP 51 01 04 "ALTE ORGANE ALE AUTORITATILOR PUBLICE" TITL. 71 "ACTIVE NEFINANCIARE"</t>
  </si>
  <si>
    <t>Data</t>
  </si>
  <si>
    <t>Document</t>
  </si>
  <si>
    <t>Explicaţii</t>
  </si>
  <si>
    <t>Furnizor/Beneficiar suma</t>
  </si>
  <si>
    <t>-</t>
  </si>
  <si>
    <t>Subtotal 10.01.05</t>
  </si>
  <si>
    <t>10.01.05</t>
  </si>
  <si>
    <t>Total 10.01.05</t>
  </si>
  <si>
    <t>CAP 51 01 04 "ALTE ORGANE ALE AUTORITATILOR PUBLICE" TITL. 10</t>
  </si>
  <si>
    <t xml:space="preserve"> "CHELTUIELI DE PERSONAL"</t>
  </si>
  <si>
    <t>EXPLICATII</t>
  </si>
  <si>
    <t>COTIZATII SINDICAT</t>
  </si>
  <si>
    <t xml:space="preserve">CAP 55 02 01 "CONTRIBUTII SI COTIZATII LA ORGANISMELE INTERNATIONALE" </t>
  </si>
  <si>
    <t>IMPOZIT SALARII</t>
  </si>
  <si>
    <t>CONTRIBUTII ANGAJAT BFS</t>
  </si>
  <si>
    <t>ALIM CONT CARD SALARII BANCA TRANSILVANIA</t>
  </si>
  <si>
    <t>ALIM CONT CARD SALARIU RAIFFEISEN BANK</t>
  </si>
  <si>
    <t>ALIMENTARE CONT CARD SALARII BANCPOST</t>
  </si>
  <si>
    <t>ALIMENTARE CONT CARD SALARII RAIFFEISEN BANK</t>
  </si>
  <si>
    <t>ALIMENTARE CONT CARD SALARII BANCA TRANSILVANIA</t>
  </si>
  <si>
    <t>Subtotal 10.03.07</t>
  </si>
  <si>
    <t>CVA CONTRIBUTIA ASIGURATORIE PENTRU MUNCA</t>
  </si>
  <si>
    <t>Total 10.03.07</t>
  </si>
  <si>
    <t>10.03.07</t>
  </si>
  <si>
    <t>ALIM CONT CARD SALARII BANC POST</t>
  </si>
  <si>
    <t>ALIM CONT CARD SALARIU</t>
  </si>
  <si>
    <t>ALIMENTARE CONT CARD SALARIU BRD</t>
  </si>
  <si>
    <t xml:space="preserve">ALIMENTARE CONT CARD SALARIU  </t>
  </si>
  <si>
    <t>ALIMENTARE CONT CARD SALARIU</t>
  </si>
  <si>
    <t>ALIMENTARE CONT CARD SALARIU ING BANK</t>
  </si>
  <si>
    <t>ALIM CONT CARD SALARIU OTP BANK</t>
  </si>
  <si>
    <t>perioada: 01-31 octombrie 2018</t>
  </si>
  <si>
    <t>Total plati octombrie</t>
  </si>
  <si>
    <t>01-31 octombrie 2018</t>
  </si>
  <si>
    <t>TOTAL octombrie</t>
  </si>
  <si>
    <t>01.10.2018</t>
  </si>
  <si>
    <t xml:space="preserve">VODAFONE ROMANIA </t>
  </si>
  <si>
    <t>ABONAMENT SI EXTRAOPTIUNI</t>
  </si>
  <si>
    <t>02.10.2018</t>
  </si>
  <si>
    <t>WECO TMC</t>
  </si>
  <si>
    <t>CVAL BILETE AVION</t>
  </si>
  <si>
    <t>EXIMTUR SRL</t>
  </si>
  <si>
    <t>TERMOGREEN ENG.HVAC</t>
  </si>
  <si>
    <t>PREST.SERV.SEPTEMBRIE 2018</t>
  </si>
  <si>
    <t>OMNI TECH</t>
  </si>
  <si>
    <t>MENTENANTA CF CONTRACT</t>
  </si>
  <si>
    <t>MIDOCAR SRL</t>
  </si>
  <si>
    <t>PIESE DE SCHIMB REPARARE VW MULTIVAN</t>
  </si>
  <si>
    <t xml:space="preserve">CVAL REPARATIE VW MULTIVAN </t>
  </si>
  <si>
    <t>CVAL PIESE DE SCHIMB VW MULTIVAN</t>
  </si>
  <si>
    <t>03.10.2018</t>
  </si>
  <si>
    <t>MAE</t>
  </si>
  <si>
    <t>C.T.C.E. PIATRA NEAMT</t>
  </si>
  <si>
    <t>ACTUALIZARI LEGIS SEPTEMBRIE 2018</t>
  </si>
  <si>
    <t>RASIROM</t>
  </si>
  <si>
    <t>CVAL SERV.INTRETINERE SIST.SEC.SEPT 18</t>
  </si>
  <si>
    <t>04.10.2018</t>
  </si>
  <si>
    <t>RENTROP STRATON SRL</t>
  </si>
  <si>
    <t>CVAL PROT.DATELOR CU CARACTER PERS.</t>
  </si>
  <si>
    <t>CVAL SERVICIU MEDICAL</t>
  </si>
  <si>
    <t xml:space="preserve">CVAL SERVICIU MEDICAL </t>
  </si>
  <si>
    <t>08.10.2018</t>
  </si>
  <si>
    <t>COMPUTRON SYSTEM SRL</t>
  </si>
  <si>
    <t>CVAL COMP.BACK OFFICE,FRONT OFFICE</t>
  </si>
  <si>
    <t>ROSAL GRUP SA</t>
  </si>
  <si>
    <t>CVAL PREST.SERV.SALUBRITATE</t>
  </si>
  <si>
    <t>BTM DIVIZIA DE SECURITATE</t>
  </si>
  <si>
    <t>CVAL SERV.PAZA SEPT.2018</t>
  </si>
  <si>
    <t>09.10.2018</t>
  </si>
  <si>
    <t>CUMPANA 1993 SRL</t>
  </si>
  <si>
    <t xml:space="preserve">CVAL APA CUMPANA PACHET BIDOANE </t>
  </si>
  <si>
    <t>ANDU PARTNER SRL</t>
  </si>
  <si>
    <t>MUTIFUNCTIONAL LASER COLOR</t>
  </si>
  <si>
    <t>11.10.2018</t>
  </si>
  <si>
    <t>INFORM LYKOS SA</t>
  </si>
  <si>
    <t>ACHIZITIE PLICURI SALARII</t>
  </si>
  <si>
    <t>C.N.POSTA ROMANA</t>
  </si>
  <si>
    <t>ALIMENTARE MASINA DE FRANCAT</t>
  </si>
  <si>
    <t>WECO TMC SRL</t>
  </si>
  <si>
    <t>CVAL BILETE DE AVION</t>
  </si>
  <si>
    <t>CLEAN PREST ACTIV SRL</t>
  </si>
  <si>
    <t>CVAL SERV.DE CURATENIE SEPT 2018</t>
  </si>
  <si>
    <t>ENEL ENERGIE MUNTENIA</t>
  </si>
  <si>
    <t>CVAL CONSUM ENERGIE ELECTRICA</t>
  </si>
  <si>
    <t>DIGITRONIX TECHNOLOGY SRL</t>
  </si>
  <si>
    <t>CVAL VENTILATOR PT ECHIPAMENT DE ST.</t>
  </si>
  <si>
    <t>ALTEX ROMANIA SRL</t>
  </si>
  <si>
    <t>CVAL MOUSE WIRELESS</t>
  </si>
  <si>
    <t>10.10.2018</t>
  </si>
  <si>
    <t>ROBOSTO LOGISTIK SRL</t>
  </si>
  <si>
    <t>CVAL PREST.SERV.SEPT.2018</t>
  </si>
  <si>
    <t>CORSAR ONLINE SRL</t>
  </si>
  <si>
    <t>CVAL GEANTA LAPTOP</t>
  </si>
  <si>
    <t>CVAL TERMOSTAT ELECTRONIC PT VENT.</t>
  </si>
  <si>
    <t>CVAL MOTOR VENTILATOR</t>
  </si>
  <si>
    <t>CENTRAL TRAVEL SRL</t>
  </si>
  <si>
    <t>ASCENSORUL SA</t>
  </si>
  <si>
    <t>CVAL PRES.SERV.ASCENSOR SEPT.2018</t>
  </si>
  <si>
    <t>XEROX ROMANIA SA</t>
  </si>
  <si>
    <t>CVAL SERVICII MENTENANTA</t>
  </si>
  <si>
    <t>MIN.AFACERILOR EXTERNE</t>
  </si>
  <si>
    <t>ENGIE ROMANIA SA</t>
  </si>
  <si>
    <t>CVAL SERV.FURNIZARE GAZE SEPT.2018</t>
  </si>
  <si>
    <t>CVAL BILETE DE AVON</t>
  </si>
  <si>
    <t>CVAL DOC.EV.A COLECTIEI ROM.SI DVD</t>
  </si>
  <si>
    <t>octombrie</t>
  </si>
  <si>
    <t>ALIMENTARE CONT CARD SALARIU RAIFFEISEN BANK</t>
  </si>
  <si>
    <t>16.10.2018</t>
  </si>
  <si>
    <t>SQUARE PARKING SRL</t>
  </si>
  <si>
    <t xml:space="preserve">CVAL ABONAM.LUNAR PARCARE </t>
  </si>
  <si>
    <t>CENTRUL MEDICAL UNIREA</t>
  </si>
  <si>
    <t>CVAL SERV.MEDICALE MEDICINA MUNCII</t>
  </si>
  <si>
    <t>TORA DISTRIBUTION</t>
  </si>
  <si>
    <t>CVAL BATERIE STATIONARA SI ACUMULAT.</t>
  </si>
  <si>
    <t>COMSHOP SOLUTION SRL</t>
  </si>
  <si>
    <t>CVAL BUZUNAR TRIUNGHIULAR</t>
  </si>
  <si>
    <t>17.10.2018</t>
  </si>
  <si>
    <t>UPC ROMANIA SA</t>
  </si>
  <si>
    <t xml:space="preserve">CVAL ABONAMENT </t>
  </si>
  <si>
    <t>CRISTALSOFT SRL</t>
  </si>
  <si>
    <t>CVAL SERV.SOFT SEPT 2018</t>
  </si>
  <si>
    <t>MEDA CONSULT SRL</t>
  </si>
  <si>
    <t>CVAL LEXMARK CARTUSE TONER</t>
  </si>
  <si>
    <t>18.10.2018</t>
  </si>
  <si>
    <t xml:space="preserve">CN POSTA ROMANA </t>
  </si>
  <si>
    <t>19.10.2018</t>
  </si>
  <si>
    <t>CVAL PREST.SERV.OCT.2018</t>
  </si>
  <si>
    <t>ADM.FONDULUI IMOBILIAR</t>
  </si>
  <si>
    <t>CVAL FOLOSINTA SPATIU</t>
  </si>
  <si>
    <t>23.10.2018</t>
  </si>
  <si>
    <t>S.T.S.</t>
  </si>
  <si>
    <t>CVAL SERV.COMUNICATII BUCLA LOCALA</t>
  </si>
  <si>
    <t>DIRECT DISTRIBUTION SRL</t>
  </si>
  <si>
    <t>CVAL HARTIE COPIATOR</t>
  </si>
  <si>
    <t>MIDA SOFT BUSINESS</t>
  </si>
  <si>
    <t>CVAL KIT MENTENANTA UNITATE DE IMAG.</t>
  </si>
  <si>
    <t>CVAL WASTE TONER BOX</t>
  </si>
  <si>
    <t>CVAL ABONAM.SI EXTRAOPTIUNI</t>
  </si>
  <si>
    <t>IMPEX ALLSOLUTIONS SRL</t>
  </si>
  <si>
    <t>CVAL INSIGNE CENTENAR</t>
  </si>
  <si>
    <t>29.10.2018</t>
  </si>
  <si>
    <t>BILETE AVION</t>
  </si>
  <si>
    <t>OLIMPIC INTERNATIONAL TURISM SRL</t>
  </si>
  <si>
    <t>CVAL BILETE DE AVION DEPL.EXT.</t>
  </si>
  <si>
    <t>CVAL WASTE TONER</t>
  </si>
  <si>
    <t>UNITATE DE IMAGINE</t>
  </si>
  <si>
    <t>APA NOVA BUC SA</t>
  </si>
  <si>
    <t>CVAL SERVICII APA 08.09-08.10.2018</t>
  </si>
  <si>
    <t>R.A.RASIROM</t>
  </si>
  <si>
    <t>ZAVOR ELECTROMAGNETIC</t>
  </si>
  <si>
    <t>DHL INTERNATIONAL ROM SRL</t>
  </si>
  <si>
    <t>CVAL EXPEDIERE DOCUMENTE</t>
  </si>
  <si>
    <t>31.10.2018</t>
  </si>
  <si>
    <t>BEIA CONSULT INTERNATIONAL</t>
  </si>
  <si>
    <t>CVAL LUCRARI TELECOMUNICATII</t>
  </si>
  <si>
    <t xml:space="preserve">RENTROP &amp; STRATON </t>
  </si>
  <si>
    <t>PROTECTIA DATELOR CU CARACTER PERS.</t>
  </si>
  <si>
    <t>OMNI TECH SRL</t>
  </si>
  <si>
    <t>STAR STING SRL</t>
  </si>
  <si>
    <t>STINGATOARE P50 SI P6</t>
  </si>
  <si>
    <t>EPO</t>
  </si>
  <si>
    <t>CVA CONTRIBUTIE BREVETUL EUROPEAN</t>
  </si>
  <si>
    <t>Subtotal 10.01.13</t>
  </si>
  <si>
    <t>10.01.13</t>
  </si>
  <si>
    <t>CVA CHELTUIELI DEPLASARI INTERNE/EXTERNE</t>
  </si>
  <si>
    <t>Total 10.01.13</t>
  </si>
  <si>
    <t>DEPLASARI EXTERNE (TRANSPORT)</t>
  </si>
  <si>
    <t>COMISION BANCAR</t>
  </si>
  <si>
    <t>CV SERVICII EPOQUE</t>
  </si>
  <si>
    <t>CAV MENTENANTA CF CONTRACT</t>
  </si>
  <si>
    <t xml:space="preserve">PENSIE ALIMENTARA </t>
  </si>
  <si>
    <t>IMPOZIT CLADIRE</t>
  </si>
  <si>
    <t xml:space="preserve">POPRIRE SALARIU </t>
  </si>
  <si>
    <t>TAXA TEREN FOLOSINTA</t>
  </si>
  <si>
    <t>PENSIE PRIVATA</t>
  </si>
  <si>
    <t xml:space="preserve">PENSIE PRIVATA </t>
  </si>
  <si>
    <t xml:space="preserve">DREPTURI SALARIALE </t>
  </si>
  <si>
    <t xml:space="preserve">PFA </t>
  </si>
  <si>
    <t xml:space="preserve">CVAL BLANCHETA PASAPORT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</si>
</sst>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\ _l_e_i_-;\-* #,##0.00\ _l_e_i_-;_-* \-??\ _l_e_i_-;_-@_-"/>
    <numFmt numFmtId="165" formatCode="#,###.00"/>
  </numFmts>
  <fonts count="29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name val="Arial "/>
    </font>
    <font>
      <sz val="10"/>
      <name val="Arial"/>
      <family val="2"/>
    </font>
    <font>
      <b/>
      <sz val="10"/>
      <color theme="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9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23" borderId="7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127">
    <xf numFmtId="0" fontId="0" fillId="0" borderId="0" xfId="0"/>
    <xf numFmtId="0" fontId="1" fillId="0" borderId="10" xfId="40" applyFont="1" applyBorder="1"/>
    <xf numFmtId="0" fontId="20" fillId="0" borderId="0" xfId="40" applyFont="1"/>
    <xf numFmtId="0" fontId="20" fillId="0" borderId="0" xfId="40" applyFont="1" applyAlignment="1">
      <alignment horizontal="right"/>
    </xf>
    <xf numFmtId="0" fontId="20" fillId="0" borderId="13" xfId="40" applyFont="1" applyBorder="1" applyAlignment="1">
      <alignment horizontal="center" vertical="center"/>
    </xf>
    <xf numFmtId="164" fontId="20" fillId="0" borderId="16" xfId="30" applyFont="1" applyFill="1" applyBorder="1" applyAlignment="1" applyProtection="1"/>
    <xf numFmtId="0" fontId="20" fillId="0" borderId="0" xfId="40" applyFont="1" applyAlignment="1">
      <alignment horizontal="left"/>
    </xf>
    <xf numFmtId="14" fontId="20" fillId="0" borderId="0" xfId="40" applyNumberFormat="1" applyFont="1" applyAlignment="1">
      <alignment horizontal="left"/>
    </xf>
    <xf numFmtId="0" fontId="1" fillId="0" borderId="10" xfId="40" applyFont="1" applyBorder="1" applyAlignment="1">
      <alignment horizontal="left" vertical="center"/>
    </xf>
    <xf numFmtId="0" fontId="1" fillId="0" borderId="10" xfId="40" applyFont="1" applyBorder="1" applyAlignment="1">
      <alignment horizontal="center" vertical="center"/>
    </xf>
    <xf numFmtId="0" fontId="1" fillId="0" borderId="0" xfId="40" applyFont="1"/>
    <xf numFmtId="0" fontId="1" fillId="0" borderId="15" xfId="40" applyFont="1" applyFill="1" applyBorder="1"/>
    <xf numFmtId="0" fontId="21" fillId="0" borderId="0" xfId="0" applyFont="1"/>
    <xf numFmtId="0" fontId="24" fillId="0" borderId="0" xfId="0" applyFont="1" applyAlignment="1">
      <alignment vertical="center"/>
    </xf>
    <xf numFmtId="0" fontId="25" fillId="0" borderId="0" xfId="0" applyFont="1"/>
    <xf numFmtId="0" fontId="20" fillId="0" borderId="11" xfId="40" applyFont="1" applyBorder="1" applyAlignment="1">
      <alignment horizontal="center" vertical="center"/>
    </xf>
    <xf numFmtId="0" fontId="20" fillId="0" borderId="12" xfId="40" applyFont="1" applyBorder="1" applyAlignment="1">
      <alignment horizontal="center" vertical="center"/>
    </xf>
    <xf numFmtId="0" fontId="20" fillId="0" borderId="12" xfId="40" applyFont="1" applyBorder="1" applyAlignment="1">
      <alignment horizontal="center" vertical="center" wrapText="1"/>
    </xf>
    <xf numFmtId="0" fontId="1" fillId="0" borderId="19" xfId="40" applyFont="1" applyBorder="1" applyAlignment="1">
      <alignment horizontal="left" vertical="center"/>
    </xf>
    <xf numFmtId="0" fontId="1" fillId="0" borderId="19" xfId="40" applyFont="1" applyBorder="1" applyAlignment="1">
      <alignment horizontal="center" vertical="center"/>
    </xf>
    <xf numFmtId="0" fontId="1" fillId="0" borderId="18" xfId="40" applyFont="1" applyBorder="1" applyAlignment="1">
      <alignment horizontal="center" vertical="center"/>
    </xf>
    <xf numFmtId="14" fontId="1" fillId="0" borderId="10" xfId="40" applyNumberFormat="1" applyFont="1" applyBorder="1"/>
    <xf numFmtId="4" fontId="20" fillId="0" borderId="16" xfId="30" applyNumberFormat="1" applyFont="1" applyFill="1" applyBorder="1" applyAlignment="1" applyProtection="1">
      <alignment vertical="center"/>
    </xf>
    <xf numFmtId="4" fontId="25" fillId="0" borderId="0" xfId="0" applyNumberFormat="1" applyFont="1"/>
    <xf numFmtId="43" fontId="25" fillId="0" borderId="0" xfId="0" applyNumberFormat="1" applyFont="1"/>
    <xf numFmtId="0" fontId="20" fillId="0" borderId="10" xfId="40" applyFont="1" applyFill="1" applyBorder="1" applyAlignment="1">
      <alignment horizontal="center" wrapText="1"/>
    </xf>
    <xf numFmtId="0" fontId="1" fillId="0" borderId="10" xfId="40" applyFont="1" applyFill="1" applyBorder="1" applyAlignment="1">
      <alignment horizontal="center" vertical="center" wrapText="1"/>
    </xf>
    <xf numFmtId="0" fontId="26" fillId="0" borderId="17" xfId="40" applyFont="1" applyBorder="1"/>
    <xf numFmtId="4" fontId="20" fillId="0" borderId="16" xfId="30" applyNumberFormat="1" applyFont="1" applyFill="1" applyBorder="1" applyAlignment="1" applyProtection="1">
      <alignment horizontal="center" vertical="center"/>
    </xf>
    <xf numFmtId="0" fontId="20" fillId="0" borderId="10" xfId="40" applyFont="1" applyFill="1" applyBorder="1" applyAlignment="1">
      <alignment horizontal="center" vertical="center" wrapText="1"/>
    </xf>
    <xf numFmtId="0" fontId="25" fillId="24" borderId="0" xfId="0" applyFont="1" applyFill="1"/>
    <xf numFmtId="0" fontId="20" fillId="0" borderId="24" xfId="40" applyFont="1" applyBorder="1" applyAlignment="1">
      <alignment horizontal="center" vertical="center"/>
    </xf>
    <xf numFmtId="0" fontId="20" fillId="0" borderId="25" xfId="40" applyFont="1" applyBorder="1" applyAlignment="1">
      <alignment horizontal="center" vertical="center"/>
    </xf>
    <xf numFmtId="0" fontId="20" fillId="0" borderId="25" xfId="40" applyFont="1" applyBorder="1" applyAlignment="1">
      <alignment horizontal="center" vertical="center" wrapText="1"/>
    </xf>
    <xf numFmtId="0" fontId="20" fillId="0" borderId="26" xfId="40" applyFont="1" applyBorder="1" applyAlignment="1">
      <alignment horizontal="center" vertical="center"/>
    </xf>
    <xf numFmtId="0" fontId="1" fillId="0" borderId="19" xfId="40" applyFont="1" applyBorder="1" applyAlignment="1">
      <alignment horizontal="center" vertical="center" wrapText="1"/>
    </xf>
    <xf numFmtId="0" fontId="1" fillId="0" borderId="10" xfId="40" applyFont="1" applyBorder="1" applyAlignment="1">
      <alignment horizontal="center" vertical="center" wrapText="1"/>
    </xf>
    <xf numFmtId="0" fontId="1" fillId="0" borderId="19" xfId="40" applyFont="1" applyBorder="1"/>
    <xf numFmtId="0" fontId="1" fillId="0" borderId="27" xfId="40" applyFont="1" applyBorder="1" applyAlignment="1">
      <alignment horizontal="center" vertical="center"/>
    </xf>
    <xf numFmtId="165" fontId="1" fillId="24" borderId="10" xfId="40" applyNumberFormat="1" applyFont="1" applyFill="1" applyBorder="1" applyAlignment="1">
      <alignment wrapText="1"/>
    </xf>
    <xf numFmtId="0" fontId="1" fillId="24" borderId="10" xfId="40" applyFont="1" applyFill="1" applyBorder="1" applyAlignment="1">
      <alignment horizontal="center" vertical="center" wrapText="1"/>
    </xf>
    <xf numFmtId="4" fontId="20" fillId="24" borderId="10" xfId="40" applyNumberFormat="1" applyFont="1" applyFill="1" applyBorder="1" applyAlignment="1">
      <alignment horizontal="center" vertical="center" wrapText="1"/>
    </xf>
    <xf numFmtId="4" fontId="1" fillId="24" borderId="20" xfId="40" applyNumberFormat="1" applyFont="1" applyFill="1" applyBorder="1" applyAlignment="1">
      <alignment vertical="center"/>
    </xf>
    <xf numFmtId="14" fontId="1" fillId="0" borderId="19" xfId="40" applyNumberFormat="1" applyFont="1" applyBorder="1" applyAlignment="1">
      <alignment horizontal="left" vertical="center"/>
    </xf>
    <xf numFmtId="14" fontId="1" fillId="0" borderId="10" xfId="40" applyNumberFormat="1" applyFont="1" applyBorder="1" applyAlignment="1">
      <alignment horizontal="left" vertical="center"/>
    </xf>
    <xf numFmtId="4" fontId="1" fillId="0" borderId="20" xfId="40" applyNumberFormat="1" applyFont="1" applyBorder="1" applyAlignment="1">
      <alignment horizontal="center" vertical="center"/>
    </xf>
    <xf numFmtId="165" fontId="20" fillId="0" borderId="10" xfId="40" applyNumberFormat="1" applyFont="1" applyFill="1" applyBorder="1" applyAlignment="1">
      <alignment horizontal="right" wrapText="1"/>
    </xf>
    <xf numFmtId="165" fontId="20" fillId="24" borderId="10" xfId="40" applyNumberFormat="1" applyFont="1" applyFill="1" applyBorder="1" applyAlignment="1">
      <alignment wrapText="1"/>
    </xf>
    <xf numFmtId="0" fontId="23" fillId="0" borderId="28" xfId="41" applyFont="1" applyFill="1" applyBorder="1" applyAlignment="1">
      <alignment horizontal="center"/>
    </xf>
    <xf numFmtId="0" fontId="23" fillId="0" borderId="29" xfId="41" applyFont="1" applyFill="1" applyBorder="1" applyAlignment="1">
      <alignment horizontal="center"/>
    </xf>
    <xf numFmtId="14" fontId="1" fillId="0" borderId="27" xfId="40" applyNumberFormat="1" applyFont="1" applyBorder="1" applyAlignment="1"/>
    <xf numFmtId="4" fontId="1" fillId="0" borderId="14" xfId="30" applyNumberFormat="1" applyFont="1" applyFill="1" applyBorder="1" applyAlignment="1" applyProtection="1">
      <alignment horizontal="center" vertical="center"/>
    </xf>
    <xf numFmtId="0" fontId="25" fillId="0" borderId="0" xfId="0" applyFont="1" applyAlignment="1">
      <alignment horizontal="center" vertical="center" wrapText="1"/>
    </xf>
    <xf numFmtId="4" fontId="25" fillId="0" borderId="0" xfId="0" applyNumberFormat="1" applyFont="1" applyAlignment="1">
      <alignment horizontal="center" vertical="center" wrapText="1"/>
    </xf>
    <xf numFmtId="0" fontId="1" fillId="0" borderId="11" xfId="40" applyFont="1" applyBorder="1" applyAlignment="1">
      <alignment horizontal="center" wrapText="1"/>
    </xf>
    <xf numFmtId="0" fontId="20" fillId="0" borderId="12" xfId="40" applyFont="1" applyBorder="1" applyAlignment="1">
      <alignment horizontal="center" wrapText="1"/>
    </xf>
    <xf numFmtId="0" fontId="20" fillId="0" borderId="13" xfId="40" applyFont="1" applyBorder="1" applyAlignment="1">
      <alignment horizontal="center" wrapText="1"/>
    </xf>
    <xf numFmtId="0" fontId="1" fillId="0" borderId="27" xfId="40" applyFont="1" applyFill="1" applyBorder="1" applyAlignment="1">
      <alignment horizontal="left" wrapText="1"/>
    </xf>
    <xf numFmtId="0" fontId="20" fillId="0" borderId="14" xfId="40" applyFont="1" applyFill="1" applyBorder="1" applyAlignment="1">
      <alignment horizontal="center" wrapText="1"/>
    </xf>
    <xf numFmtId="0" fontId="1" fillId="24" borderId="27" xfId="40" applyFont="1" applyFill="1" applyBorder="1" applyAlignment="1">
      <alignment wrapText="1"/>
    </xf>
    <xf numFmtId="0" fontId="21" fillId="24" borderId="14" xfId="0" applyFont="1" applyFill="1" applyBorder="1" applyAlignment="1">
      <alignment horizontal="center" wrapText="1"/>
    </xf>
    <xf numFmtId="0" fontId="1" fillId="24" borderId="27" xfId="40" applyFont="1" applyFill="1" applyBorder="1" applyAlignment="1">
      <alignment horizontal="center" vertical="center" wrapText="1"/>
    </xf>
    <xf numFmtId="0" fontId="20" fillId="24" borderId="27" xfId="40" applyFont="1" applyFill="1" applyBorder="1" applyAlignment="1">
      <alignment vertical="center" wrapText="1"/>
    </xf>
    <xf numFmtId="0" fontId="20" fillId="24" borderId="27" xfId="40" applyFont="1" applyFill="1" applyBorder="1" applyAlignment="1">
      <alignment horizontal="center" vertical="center" wrapText="1"/>
    </xf>
    <xf numFmtId="0" fontId="1" fillId="24" borderId="27" xfId="40" applyFont="1" applyFill="1" applyBorder="1" applyAlignment="1">
      <alignment horizontal="center" wrapText="1"/>
    </xf>
    <xf numFmtId="14" fontId="20" fillId="24" borderId="27" xfId="40" applyNumberFormat="1" applyFont="1" applyFill="1" applyBorder="1" applyAlignment="1">
      <alignment horizontal="left" vertical="center" wrapText="1"/>
    </xf>
    <xf numFmtId="4" fontId="21" fillId="24" borderId="14" xfId="0" applyNumberFormat="1" applyFont="1" applyFill="1" applyBorder="1" applyAlignment="1">
      <alignment horizontal="center" wrapText="1"/>
    </xf>
    <xf numFmtId="0" fontId="21" fillId="24" borderId="14" xfId="0" applyFont="1" applyFill="1" applyBorder="1" applyAlignment="1">
      <alignment horizontal="center" vertical="center" wrapText="1"/>
    </xf>
    <xf numFmtId="4" fontId="1" fillId="24" borderId="14" xfId="40" applyNumberFormat="1" applyFont="1" applyFill="1" applyBorder="1" applyAlignment="1">
      <alignment vertical="center"/>
    </xf>
    <xf numFmtId="4" fontId="1" fillId="24" borderId="14" xfId="40" applyNumberFormat="1" applyFont="1" applyFill="1" applyBorder="1" applyAlignment="1">
      <alignment horizontal="right" vertical="center"/>
    </xf>
    <xf numFmtId="4" fontId="1" fillId="24" borderId="20" xfId="40" applyNumberFormat="1" applyFont="1" applyFill="1" applyBorder="1" applyAlignment="1">
      <alignment horizontal="right" vertical="center"/>
    </xf>
    <xf numFmtId="0" fontId="21" fillId="0" borderId="10" xfId="0" applyFont="1" applyBorder="1"/>
    <xf numFmtId="0" fontId="1" fillId="24" borderId="10" xfId="40" applyFont="1" applyFill="1" applyBorder="1" applyAlignment="1">
      <alignment horizontal="center" wrapText="1"/>
    </xf>
    <xf numFmtId="4" fontId="20" fillId="0" borderId="10" xfId="40" applyNumberFormat="1" applyFont="1" applyFill="1" applyBorder="1" applyAlignment="1">
      <alignment horizontal="center" vertical="center" wrapText="1"/>
    </xf>
    <xf numFmtId="165" fontId="20" fillId="0" borderId="10" xfId="40" applyNumberFormat="1" applyFont="1" applyFill="1" applyBorder="1" applyAlignment="1">
      <alignment horizontal="right" vertical="center" wrapText="1"/>
    </xf>
    <xf numFmtId="165" fontId="1" fillId="24" borderId="10" xfId="40" applyNumberFormat="1" applyFont="1" applyFill="1" applyBorder="1" applyAlignment="1">
      <alignment vertical="center" wrapText="1"/>
    </xf>
    <xf numFmtId="4" fontId="22" fillId="0" borderId="10" xfId="0" applyNumberFormat="1" applyFont="1" applyBorder="1" applyAlignment="1">
      <alignment horizontal="center" vertical="center"/>
    </xf>
    <xf numFmtId="0" fontId="21" fillId="24" borderId="14" xfId="0" applyFont="1" applyFill="1" applyBorder="1" applyAlignment="1">
      <alignment wrapText="1"/>
    </xf>
    <xf numFmtId="165" fontId="1" fillId="24" borderId="10" xfId="40" applyNumberFormat="1" applyFont="1" applyFill="1" applyBorder="1" applyAlignment="1">
      <alignment horizontal="right" vertical="center" wrapText="1"/>
    </xf>
    <xf numFmtId="0" fontId="21" fillId="24" borderId="14" xfId="0" applyFont="1" applyFill="1" applyBorder="1" applyAlignment="1">
      <alignment vertical="center" wrapText="1"/>
    </xf>
    <xf numFmtId="4" fontId="21" fillId="0" borderId="0" xfId="0" applyNumberFormat="1" applyFont="1" applyFill="1"/>
    <xf numFmtId="4" fontId="21" fillId="0" borderId="0" xfId="0" applyNumberFormat="1" applyFont="1"/>
    <xf numFmtId="0" fontId="20" fillId="0" borderId="0" xfId="4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0" borderId="14" xfId="0" applyFont="1" applyBorder="1"/>
    <xf numFmtId="4" fontId="20" fillId="24" borderId="14" xfId="40" applyNumberFormat="1" applyFont="1" applyFill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/>
    </xf>
    <xf numFmtId="0" fontId="21" fillId="0" borderId="30" xfId="0" applyFont="1" applyFill="1" applyBorder="1" applyAlignment="1">
      <alignment horizontal="center" vertical="center" wrapText="1"/>
    </xf>
    <xf numFmtId="0" fontId="1" fillId="24" borderId="15" xfId="40" applyFont="1" applyFill="1" applyBorder="1" applyAlignment="1">
      <alignment horizontal="center" vertical="center" wrapText="1"/>
    </xf>
    <xf numFmtId="4" fontId="22" fillId="0" borderId="15" xfId="0" applyNumberFormat="1" applyFont="1" applyBorder="1" applyAlignment="1">
      <alignment horizontal="center" vertical="center"/>
    </xf>
    <xf numFmtId="0" fontId="21" fillId="24" borderId="16" xfId="0" applyFont="1" applyFill="1" applyBorder="1" applyAlignment="1">
      <alignment horizontal="center" wrapText="1"/>
    </xf>
    <xf numFmtId="0" fontId="21" fillId="0" borderId="0" xfId="0" applyFont="1" applyFill="1" applyBorder="1" applyAlignment="1">
      <alignment horizontal="center" vertical="center" wrapText="1"/>
    </xf>
    <xf numFmtId="0" fontId="1" fillId="24" borderId="0" xfId="40" applyFont="1" applyFill="1" applyBorder="1" applyAlignment="1">
      <alignment horizontal="center" vertical="center" wrapText="1"/>
    </xf>
    <xf numFmtId="4" fontId="22" fillId="0" borderId="0" xfId="0" applyNumberFormat="1" applyFont="1" applyBorder="1" applyAlignment="1">
      <alignment horizontal="center" vertical="center"/>
    </xf>
    <xf numFmtId="0" fontId="21" fillId="24" borderId="0" xfId="0" applyFont="1" applyFill="1" applyBorder="1" applyAlignment="1">
      <alignment horizontal="center" wrapText="1"/>
    </xf>
    <xf numFmtId="4" fontId="20" fillId="24" borderId="17" xfId="40" applyNumberFormat="1" applyFont="1" applyFill="1" applyBorder="1" applyAlignment="1">
      <alignment horizontal="center" vertical="center" wrapText="1"/>
    </xf>
    <xf numFmtId="0" fontId="1" fillId="24" borderId="10" xfId="40" applyFont="1" applyFill="1" applyBorder="1" applyAlignment="1">
      <alignment vertical="center" wrapText="1"/>
    </xf>
    <xf numFmtId="0" fontId="27" fillId="0" borderId="10" xfId="40" applyFont="1" applyBorder="1" applyAlignment="1">
      <alignment horizontal="left" vertical="center"/>
    </xf>
    <xf numFmtId="0" fontId="27" fillId="0" borderId="10" xfId="40" applyFont="1" applyBorder="1" applyAlignment="1">
      <alignment horizontal="center" vertical="center" wrapText="1"/>
    </xf>
    <xf numFmtId="0" fontId="22" fillId="24" borderId="27" xfId="40" applyFont="1" applyFill="1" applyBorder="1" applyAlignment="1">
      <alignment horizontal="center" vertical="center" wrapText="1"/>
    </xf>
    <xf numFmtId="0" fontId="21" fillId="24" borderId="10" xfId="40" applyFont="1" applyFill="1" applyBorder="1" applyAlignment="1">
      <alignment vertical="center" wrapText="1"/>
    </xf>
    <xf numFmtId="0" fontId="21" fillId="24" borderId="10" xfId="40" applyFont="1" applyFill="1" applyBorder="1" applyAlignment="1">
      <alignment horizontal="center" vertical="center" wrapText="1"/>
    </xf>
    <xf numFmtId="165" fontId="21" fillId="24" borderId="10" xfId="40" applyNumberFormat="1" applyFont="1" applyFill="1" applyBorder="1" applyAlignment="1">
      <alignment vertical="center" wrapText="1"/>
    </xf>
    <xf numFmtId="4" fontId="22" fillId="24" borderId="10" xfId="40" applyNumberFormat="1" applyFont="1" applyFill="1" applyBorder="1" applyAlignment="1">
      <alignment horizontal="center" vertical="center" wrapText="1"/>
    </xf>
    <xf numFmtId="0" fontId="21" fillId="24" borderId="14" xfId="40" applyFont="1" applyFill="1" applyBorder="1" applyAlignment="1">
      <alignment vertical="center" wrapText="1"/>
    </xf>
    <xf numFmtId="0" fontId="1" fillId="24" borderId="14" xfId="40" applyFont="1" applyFill="1" applyBorder="1" applyAlignment="1">
      <alignment vertical="center" wrapText="1"/>
    </xf>
    <xf numFmtId="14" fontId="20" fillId="24" borderId="27" xfId="40" applyNumberFormat="1" applyFont="1" applyFill="1" applyBorder="1" applyAlignment="1">
      <alignment vertical="center" wrapText="1"/>
    </xf>
    <xf numFmtId="14" fontId="20" fillId="24" borderId="27" xfId="40" applyNumberFormat="1" applyFont="1" applyFill="1" applyBorder="1" applyAlignment="1">
      <alignment horizontal="center" vertical="center" wrapText="1"/>
    </xf>
    <xf numFmtId="165" fontId="28" fillId="0" borderId="10" xfId="0" applyNumberFormat="1" applyFont="1" applyBorder="1"/>
    <xf numFmtId="165" fontId="20" fillId="24" borderId="10" xfId="40" applyNumberFormat="1" applyFont="1" applyFill="1" applyBorder="1" applyAlignment="1">
      <alignment horizontal="right" vertical="center" wrapText="1"/>
    </xf>
    <xf numFmtId="0" fontId="20" fillId="24" borderId="10" xfId="40" applyFont="1" applyFill="1" applyBorder="1" applyAlignment="1">
      <alignment horizontal="center" vertical="center" wrapText="1"/>
    </xf>
    <xf numFmtId="0" fontId="1" fillId="24" borderId="14" xfId="40" applyFont="1" applyFill="1" applyBorder="1" applyAlignment="1">
      <alignment horizontal="center" vertical="center" wrapText="1"/>
    </xf>
    <xf numFmtId="4" fontId="22" fillId="24" borderId="10" xfId="0" applyNumberFormat="1" applyFont="1" applyFill="1" applyBorder="1" applyAlignment="1">
      <alignment horizontal="center" vertical="center"/>
    </xf>
    <xf numFmtId="0" fontId="26" fillId="0" borderId="17" xfId="40" applyFont="1" applyBorder="1" applyAlignment="1">
      <alignment horizontal="center"/>
    </xf>
    <xf numFmtId="0" fontId="21" fillId="24" borderId="14" xfId="0" applyFont="1" applyFill="1" applyBorder="1" applyAlignment="1">
      <alignment horizontal="left" wrapText="1"/>
    </xf>
    <xf numFmtId="0" fontId="21" fillId="24" borderId="27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1" fillId="24" borderId="31" xfId="40" applyFont="1" applyFill="1" applyBorder="1" applyAlignment="1">
      <alignment horizontal="center" vertical="center" wrapText="1"/>
    </xf>
    <xf numFmtId="0" fontId="1" fillId="24" borderId="10" xfId="40" applyFont="1" applyFill="1" applyBorder="1" applyAlignment="1">
      <alignment horizontal="left" vertical="center" wrapText="1"/>
    </xf>
    <xf numFmtId="0" fontId="21" fillId="0" borderId="14" xfId="0" applyFont="1" applyFill="1" applyBorder="1" applyAlignment="1">
      <alignment horizontal="center" vertical="center" wrapText="1"/>
    </xf>
    <xf numFmtId="4" fontId="1" fillId="24" borderId="32" xfId="40" applyNumberFormat="1" applyFont="1" applyFill="1" applyBorder="1" applyAlignment="1">
      <alignment vertical="center"/>
    </xf>
    <xf numFmtId="0" fontId="27" fillId="0" borderId="27" xfId="40" applyFont="1" applyBorder="1" applyAlignment="1">
      <alignment horizontal="center" vertical="center"/>
    </xf>
    <xf numFmtId="0" fontId="27" fillId="0" borderId="14" xfId="40" applyFont="1" applyBorder="1" applyAlignment="1">
      <alignment horizontal="right" vertical="center"/>
    </xf>
    <xf numFmtId="0" fontId="20" fillId="0" borderId="21" xfId="40" applyFont="1" applyBorder="1" applyAlignment="1">
      <alignment horizontal="left"/>
    </xf>
    <xf numFmtId="0" fontId="20" fillId="0" borderId="22" xfId="40" applyFont="1" applyBorder="1" applyAlignment="1">
      <alignment horizontal="left"/>
    </xf>
    <xf numFmtId="0" fontId="20" fillId="0" borderId="23" xfId="40" applyFont="1" applyBorder="1" applyAlignment="1">
      <alignment horizontal="left"/>
    </xf>
    <xf numFmtId="0" fontId="20" fillId="0" borderId="0" xfId="40" applyFont="1" applyAlignment="1">
      <alignment horizontal="left"/>
    </xf>
  </cellXfs>
  <cellStyles count="49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 2" xfId="30"/>
    <cellStyle name="Comma 3" xfId="29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40"/>
    <cellStyle name="Normal 2 2" xfId="41"/>
    <cellStyle name="Normal 2_macheta" xfId="42"/>
    <cellStyle name="Normal 3" xfId="43"/>
    <cellStyle name="Normal 4" xfId="1"/>
    <cellStyle name="Note 2" xfId="44"/>
    <cellStyle name="Output 2" xfId="45"/>
    <cellStyle name="Title 2" xfId="46"/>
    <cellStyle name="Total 2" xfId="47"/>
    <cellStyle name="Warning Text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view="pageLayout" zoomScaleNormal="100" workbookViewId="0">
      <selection activeCell="C8" sqref="C8"/>
    </sheetView>
  </sheetViews>
  <sheetFormatPr defaultRowHeight="14.25"/>
  <cols>
    <col min="1" max="1" width="6.85546875" style="14" customWidth="1"/>
    <col min="2" max="2" width="10.140625" style="14" bestFit="1" customWidth="1"/>
    <col min="3" max="3" width="15.42578125" style="14" customWidth="1"/>
    <col min="4" max="4" width="22.28515625" style="14" bestFit="1" customWidth="1"/>
    <col min="5" max="5" width="22.7109375" style="14" bestFit="1" customWidth="1"/>
    <col min="6" max="6" width="11.7109375" style="14" customWidth="1"/>
    <col min="7" max="7" width="9.140625" style="14"/>
    <col min="8" max="8" width="10.7109375" style="14" bestFit="1" customWidth="1"/>
    <col min="9" max="9" width="12.28515625" style="14" bestFit="1" customWidth="1"/>
    <col min="10" max="10" width="10.140625" style="14" bestFit="1" customWidth="1"/>
    <col min="11" max="16384" width="9.140625" style="14"/>
  </cols>
  <sheetData>
    <row r="1" spans="1:15">
      <c r="A1" s="2" t="s">
        <v>4</v>
      </c>
      <c r="B1" s="2"/>
      <c r="C1" s="10"/>
      <c r="D1" s="10"/>
      <c r="E1" s="10"/>
      <c r="F1" s="10"/>
    </row>
    <row r="3" spans="1:15">
      <c r="A3" s="2" t="s">
        <v>34</v>
      </c>
      <c r="B3" s="10"/>
      <c r="C3" s="10"/>
      <c r="D3" s="10"/>
      <c r="F3" s="10"/>
    </row>
    <row r="4" spans="1:15">
      <c r="A4" s="10"/>
      <c r="B4" s="2"/>
      <c r="C4" s="10"/>
      <c r="D4" s="10"/>
      <c r="E4" s="10"/>
      <c r="F4" s="10"/>
    </row>
    <row r="5" spans="1:15" ht="15" customHeight="1">
      <c r="A5" s="126" t="s">
        <v>53</v>
      </c>
      <c r="B5" s="126"/>
      <c r="C5" s="126"/>
      <c r="F5" s="10"/>
    </row>
    <row r="6" spans="1:15" ht="15" thickBot="1">
      <c r="A6" s="3"/>
      <c r="B6" s="10"/>
      <c r="C6" s="10"/>
      <c r="D6" s="10"/>
      <c r="E6" s="10"/>
      <c r="F6" s="10"/>
    </row>
    <row r="7" spans="1:15" ht="51">
      <c r="A7" s="15" t="s">
        <v>0</v>
      </c>
      <c r="B7" s="16" t="s">
        <v>1</v>
      </c>
      <c r="C7" s="17" t="s">
        <v>2</v>
      </c>
      <c r="D7" s="16" t="s">
        <v>18</v>
      </c>
      <c r="E7" s="16" t="s">
        <v>32</v>
      </c>
      <c r="F7" s="4" t="s">
        <v>19</v>
      </c>
    </row>
    <row r="8" spans="1:15">
      <c r="A8" s="20">
        <v>1</v>
      </c>
      <c r="B8" s="21" t="s">
        <v>162</v>
      </c>
      <c r="C8" s="113" t="s">
        <v>26</v>
      </c>
      <c r="D8" s="27" t="s">
        <v>182</v>
      </c>
      <c r="E8" s="27" t="s">
        <v>183</v>
      </c>
      <c r="F8" s="51">
        <v>2714728.66</v>
      </c>
    </row>
    <row r="9" spans="1:15" ht="15.75" customHeight="1" thickBot="1">
      <c r="A9" s="123" t="s">
        <v>54</v>
      </c>
      <c r="B9" s="124"/>
      <c r="C9" s="124"/>
      <c r="D9" s="124"/>
      <c r="E9" s="125"/>
      <c r="F9" s="28">
        <f>SUM(F8)</f>
        <v>2714728.66</v>
      </c>
      <c r="J9" s="23"/>
      <c r="K9" s="23"/>
      <c r="L9" s="23"/>
      <c r="M9" s="23"/>
    </row>
    <row r="11" spans="1:15"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spans="1:15"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spans="1:15"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spans="1:15">
      <c r="F14" s="24"/>
      <c r="G14" s="23"/>
      <c r="H14" s="23"/>
      <c r="I14" s="23"/>
      <c r="J14" s="23"/>
      <c r="K14" s="23"/>
      <c r="L14" s="23"/>
      <c r="M14" s="23"/>
      <c r="N14" s="23"/>
      <c r="O14" s="23"/>
    </row>
    <row r="15" spans="1:15">
      <c r="F15" s="23"/>
      <c r="G15" s="23"/>
      <c r="H15" s="23"/>
      <c r="I15" s="23"/>
      <c r="J15" s="23"/>
      <c r="K15" s="23"/>
      <c r="L15" s="23"/>
      <c r="M15" s="23"/>
      <c r="N15" s="23"/>
      <c r="O15" s="23"/>
    </row>
  </sheetData>
  <sheetProtection password="BE58" sheet="1" formatCells="0" formatColumns="0" formatRows="0" insertColumns="0" insertRows="0" insertHyperlinks="0" deleteColumns="0" deleteRows="0" sort="0" autoFilter="0" pivotTables="0"/>
  <mergeCells count="2">
    <mergeCell ref="A9:E9"/>
    <mergeCell ref="A5:C5"/>
  </mergeCells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5"/>
  <sheetViews>
    <sheetView view="pageLayout" topLeftCell="A46" zoomScaleNormal="100" workbookViewId="0">
      <selection activeCell="F58" sqref="F58"/>
    </sheetView>
  </sheetViews>
  <sheetFormatPr defaultRowHeight="12.75"/>
  <cols>
    <col min="1" max="1" width="19.140625" style="12" customWidth="1"/>
    <col min="2" max="2" width="11.28515625" style="12" bestFit="1" customWidth="1"/>
    <col min="3" max="3" width="5.140625" style="12" bestFit="1" customWidth="1"/>
    <col min="4" max="4" width="13.140625" style="12" bestFit="1" customWidth="1"/>
    <col min="5" max="5" width="14.42578125" style="83" bestFit="1" customWidth="1"/>
    <col min="6" max="6" width="25.85546875" style="12" customWidth="1"/>
    <col min="7" max="7" width="12.7109375" style="12" bestFit="1" customWidth="1"/>
    <col min="8" max="8" width="11.7109375" style="12" bestFit="1" customWidth="1"/>
    <col min="9" max="9" width="12.7109375" style="12" bestFit="1" customWidth="1"/>
    <col min="10" max="10" width="9.140625" style="12"/>
    <col min="11" max="11" width="12.7109375" style="12" bestFit="1" customWidth="1"/>
    <col min="12" max="16384" width="9.140625" style="12"/>
  </cols>
  <sheetData>
    <row r="1" spans="1:6">
      <c r="A1" s="2" t="s">
        <v>4</v>
      </c>
      <c r="B1" s="2"/>
      <c r="C1" s="10"/>
      <c r="D1" s="10"/>
      <c r="E1" s="82"/>
      <c r="F1" s="10"/>
    </row>
    <row r="3" spans="1:6">
      <c r="A3" s="2" t="s">
        <v>30</v>
      </c>
      <c r="B3" s="10"/>
      <c r="C3" s="10"/>
      <c r="D3" s="10"/>
      <c r="E3" s="82"/>
    </row>
    <row r="4" spans="1:6">
      <c r="A4" s="2" t="s">
        <v>31</v>
      </c>
      <c r="B4" s="10"/>
      <c r="C4" s="10"/>
      <c r="D4" s="10"/>
      <c r="E4" s="82"/>
    </row>
    <row r="5" spans="1:6">
      <c r="A5" s="7" t="s">
        <v>5</v>
      </c>
      <c r="B5" s="2" t="s">
        <v>55</v>
      </c>
      <c r="C5" s="2"/>
    </row>
    <row r="6" spans="1:6" ht="13.5" thickBot="1">
      <c r="A6" s="10"/>
      <c r="B6" s="2"/>
      <c r="C6" s="2"/>
      <c r="D6" s="2"/>
      <c r="E6" s="82"/>
    </row>
    <row r="7" spans="1:6">
      <c r="A7" s="54" t="s">
        <v>26</v>
      </c>
      <c r="B7" s="55" t="s">
        <v>6</v>
      </c>
      <c r="C7" s="55" t="s">
        <v>7</v>
      </c>
      <c r="D7" s="55" t="s">
        <v>8</v>
      </c>
      <c r="E7" s="17" t="s">
        <v>3</v>
      </c>
      <c r="F7" s="56" t="s">
        <v>32</v>
      </c>
    </row>
    <row r="8" spans="1:6">
      <c r="A8" s="57" t="s">
        <v>9</v>
      </c>
      <c r="B8" s="25" t="s">
        <v>26</v>
      </c>
      <c r="C8" s="25" t="s">
        <v>26</v>
      </c>
      <c r="D8" s="46">
        <v>9549831</v>
      </c>
      <c r="E8" s="29" t="s">
        <v>26</v>
      </c>
      <c r="F8" s="58" t="s">
        <v>26</v>
      </c>
    </row>
    <row r="9" spans="1:6" ht="25.5">
      <c r="A9" s="106" t="s">
        <v>10</v>
      </c>
      <c r="B9" s="96" t="s">
        <v>127</v>
      </c>
      <c r="C9" s="40">
        <v>9</v>
      </c>
      <c r="D9" s="75">
        <v>111722</v>
      </c>
      <c r="E9" s="41" t="s">
        <v>26</v>
      </c>
      <c r="F9" s="77" t="s">
        <v>40</v>
      </c>
    </row>
    <row r="10" spans="1:6" ht="25.5">
      <c r="A10" s="107" t="s">
        <v>26</v>
      </c>
      <c r="B10" s="96" t="s">
        <v>127</v>
      </c>
      <c r="C10" s="40">
        <v>9</v>
      </c>
      <c r="D10" s="75">
        <v>16347</v>
      </c>
      <c r="E10" s="41" t="s">
        <v>26</v>
      </c>
      <c r="F10" s="79" t="s">
        <v>46</v>
      </c>
    </row>
    <row r="11" spans="1:6" ht="25.5">
      <c r="A11" s="107" t="s">
        <v>26</v>
      </c>
      <c r="B11" s="96" t="s">
        <v>127</v>
      </c>
      <c r="C11" s="40">
        <v>9</v>
      </c>
      <c r="D11" s="75">
        <v>2461</v>
      </c>
      <c r="E11" s="41" t="s">
        <v>26</v>
      </c>
      <c r="F11" s="79" t="s">
        <v>50</v>
      </c>
    </row>
    <row r="12" spans="1:6" ht="25.5">
      <c r="A12" s="107" t="s">
        <v>26</v>
      </c>
      <c r="B12" s="96" t="s">
        <v>127</v>
      </c>
      <c r="C12" s="40">
        <v>9</v>
      </c>
      <c r="D12" s="75">
        <v>4165</v>
      </c>
      <c r="E12" s="41" t="s">
        <v>26</v>
      </c>
      <c r="F12" s="79" t="s">
        <v>49</v>
      </c>
    </row>
    <row r="13" spans="1:6" ht="38.25">
      <c r="A13" s="107" t="s">
        <v>26</v>
      </c>
      <c r="B13" s="96" t="s">
        <v>127</v>
      </c>
      <c r="C13" s="40">
        <v>9</v>
      </c>
      <c r="D13" s="75">
        <v>494735</v>
      </c>
      <c r="E13" s="41" t="s">
        <v>26</v>
      </c>
      <c r="F13" s="79" t="s">
        <v>41</v>
      </c>
    </row>
    <row r="14" spans="1:6">
      <c r="A14" s="107" t="s">
        <v>26</v>
      </c>
      <c r="B14" s="96" t="s">
        <v>127</v>
      </c>
      <c r="C14" s="40">
        <v>9</v>
      </c>
      <c r="D14" s="75">
        <v>200</v>
      </c>
      <c r="E14" s="41" t="s">
        <v>26</v>
      </c>
      <c r="F14" s="77" t="s">
        <v>192</v>
      </c>
    </row>
    <row r="15" spans="1:6">
      <c r="A15" s="107" t="s">
        <v>26</v>
      </c>
      <c r="B15" s="96" t="s">
        <v>127</v>
      </c>
      <c r="C15" s="40">
        <v>9</v>
      </c>
      <c r="D15" s="75">
        <v>70035</v>
      </c>
      <c r="E15" s="41" t="s">
        <v>26</v>
      </c>
      <c r="F15" s="77" t="s">
        <v>35</v>
      </c>
    </row>
    <row r="16" spans="1:6" ht="25.5">
      <c r="A16" s="107" t="s">
        <v>26</v>
      </c>
      <c r="B16" s="96" t="s">
        <v>127</v>
      </c>
      <c r="C16" s="40">
        <v>9</v>
      </c>
      <c r="D16" s="75">
        <v>383608</v>
      </c>
      <c r="E16" s="41" t="s">
        <v>26</v>
      </c>
      <c r="F16" s="79" t="s">
        <v>36</v>
      </c>
    </row>
    <row r="17" spans="1:15">
      <c r="A17" s="107" t="s">
        <v>26</v>
      </c>
      <c r="B17" s="96" t="s">
        <v>127</v>
      </c>
      <c r="C17" s="40">
        <v>9</v>
      </c>
      <c r="D17" s="75">
        <v>40.5</v>
      </c>
      <c r="E17" s="41" t="s">
        <v>26</v>
      </c>
      <c r="F17" s="79" t="s">
        <v>193</v>
      </c>
    </row>
    <row r="18" spans="1:15">
      <c r="A18" s="107" t="s">
        <v>26</v>
      </c>
      <c r="B18" s="96" t="s">
        <v>127</v>
      </c>
      <c r="C18" s="40">
        <v>9</v>
      </c>
      <c r="D18" s="75">
        <v>400</v>
      </c>
      <c r="E18" s="41" t="s">
        <v>26</v>
      </c>
      <c r="F18" s="77" t="s">
        <v>194</v>
      </c>
    </row>
    <row r="19" spans="1:15">
      <c r="A19" s="107" t="s">
        <v>26</v>
      </c>
      <c r="B19" s="96" t="s">
        <v>127</v>
      </c>
      <c r="C19" s="40">
        <v>9</v>
      </c>
      <c r="D19" s="75">
        <v>3.5</v>
      </c>
      <c r="E19" s="41" t="s">
        <v>26</v>
      </c>
      <c r="F19" s="77" t="s">
        <v>195</v>
      </c>
    </row>
    <row r="20" spans="1:15">
      <c r="A20" s="107" t="s">
        <v>26</v>
      </c>
      <c r="B20" s="96" t="s">
        <v>127</v>
      </c>
      <c r="C20" s="40">
        <v>9</v>
      </c>
      <c r="D20" s="75">
        <v>3004</v>
      </c>
      <c r="E20" s="41" t="s">
        <v>26</v>
      </c>
      <c r="F20" s="77" t="s">
        <v>47</v>
      </c>
    </row>
    <row r="21" spans="1:15">
      <c r="A21" s="107" t="s">
        <v>26</v>
      </c>
      <c r="B21" s="96" t="s">
        <v>127</v>
      </c>
      <c r="C21" s="40">
        <v>9</v>
      </c>
      <c r="D21" s="75">
        <v>2332</v>
      </c>
      <c r="E21" s="41" t="s">
        <v>26</v>
      </c>
      <c r="F21" s="77" t="s">
        <v>33</v>
      </c>
    </row>
    <row r="22" spans="1:15">
      <c r="A22" s="107" t="s">
        <v>26</v>
      </c>
      <c r="B22" s="96" t="s">
        <v>127</v>
      </c>
      <c r="C22" s="40">
        <v>9</v>
      </c>
      <c r="D22" s="75">
        <v>1620</v>
      </c>
      <c r="E22" s="41" t="s">
        <v>26</v>
      </c>
      <c r="F22" s="77" t="s">
        <v>192</v>
      </c>
    </row>
    <row r="23" spans="1:15">
      <c r="A23" s="107" t="s">
        <v>26</v>
      </c>
      <c r="B23" s="96" t="s">
        <v>127</v>
      </c>
      <c r="C23" s="40">
        <v>9</v>
      </c>
      <c r="D23" s="75">
        <v>100</v>
      </c>
      <c r="E23" s="41" t="s">
        <v>26</v>
      </c>
      <c r="F23" s="79" t="s">
        <v>196</v>
      </c>
    </row>
    <row r="24" spans="1:15">
      <c r="A24" s="107" t="s">
        <v>26</v>
      </c>
      <c r="B24" s="96" t="s">
        <v>127</v>
      </c>
      <c r="C24" s="40">
        <v>9</v>
      </c>
      <c r="D24" s="75">
        <v>100</v>
      </c>
      <c r="E24" s="41" t="s">
        <v>26</v>
      </c>
      <c r="F24" s="79" t="s">
        <v>197</v>
      </c>
    </row>
    <row r="25" spans="1:15" ht="25.5">
      <c r="A25" s="107" t="s">
        <v>26</v>
      </c>
      <c r="B25" s="96" t="s">
        <v>127</v>
      </c>
      <c r="C25" s="40">
        <v>9</v>
      </c>
      <c r="D25" s="75">
        <v>1234</v>
      </c>
      <c r="E25" s="41" t="s">
        <v>26</v>
      </c>
      <c r="F25" s="79" t="s">
        <v>50</v>
      </c>
    </row>
    <row r="26" spans="1:15" ht="25.5">
      <c r="A26" s="107" t="s">
        <v>26</v>
      </c>
      <c r="B26" s="96" t="s">
        <v>127</v>
      </c>
      <c r="C26" s="40">
        <v>9</v>
      </c>
      <c r="D26" s="75">
        <v>3323</v>
      </c>
      <c r="E26" s="41" t="s">
        <v>26</v>
      </c>
      <c r="F26" s="79" t="s">
        <v>50</v>
      </c>
    </row>
    <row r="27" spans="1:15">
      <c r="A27" s="107" t="s">
        <v>26</v>
      </c>
      <c r="B27" s="96" t="s">
        <v>127</v>
      </c>
      <c r="C27" s="40">
        <v>9</v>
      </c>
      <c r="D27" s="75">
        <v>500</v>
      </c>
      <c r="E27" s="41" t="s">
        <v>26</v>
      </c>
      <c r="F27" s="79" t="s">
        <v>194</v>
      </c>
    </row>
    <row r="28" spans="1:15" ht="25.5">
      <c r="A28" s="107" t="s">
        <v>26</v>
      </c>
      <c r="B28" s="96" t="s">
        <v>127</v>
      </c>
      <c r="C28" s="40">
        <v>9</v>
      </c>
      <c r="D28" s="75">
        <v>2854</v>
      </c>
      <c r="E28" s="41" t="s">
        <v>26</v>
      </c>
      <c r="F28" s="79" t="s">
        <v>50</v>
      </c>
      <c r="H28" s="80"/>
      <c r="J28" s="81"/>
    </row>
    <row r="29" spans="1:15">
      <c r="A29" s="59" t="s">
        <v>11</v>
      </c>
      <c r="B29" s="40" t="s">
        <v>26</v>
      </c>
      <c r="C29" s="40" t="s">
        <v>26</v>
      </c>
      <c r="D29" s="47">
        <f>SUM(D9:D28)</f>
        <v>1098784</v>
      </c>
      <c r="E29" s="41" t="s">
        <v>26</v>
      </c>
      <c r="F29" s="60" t="s">
        <v>26</v>
      </c>
      <c r="H29" s="81"/>
    </row>
    <row r="30" spans="1:15">
      <c r="A30" s="61" t="s">
        <v>26</v>
      </c>
      <c r="B30" s="40" t="s">
        <v>26</v>
      </c>
      <c r="C30" s="40" t="s">
        <v>26</v>
      </c>
      <c r="D30" s="40" t="s">
        <v>26</v>
      </c>
      <c r="E30" s="41">
        <f>SUM(D29)+D8</f>
        <v>10648615</v>
      </c>
      <c r="F30" s="60" t="s">
        <v>26</v>
      </c>
    </row>
    <row r="31" spans="1:15">
      <c r="A31" s="59" t="s">
        <v>27</v>
      </c>
      <c r="B31" s="40" t="s">
        <v>26</v>
      </c>
      <c r="C31" s="72" t="s">
        <v>26</v>
      </c>
      <c r="D31" s="47">
        <v>2005620</v>
      </c>
      <c r="E31" s="41" t="s">
        <v>26</v>
      </c>
      <c r="F31" s="60" t="s">
        <v>26</v>
      </c>
    </row>
    <row r="32" spans="1:15" ht="25.5">
      <c r="A32" s="62" t="s">
        <v>28</v>
      </c>
      <c r="B32" s="96" t="s">
        <v>127</v>
      </c>
      <c r="C32" s="40">
        <v>9</v>
      </c>
      <c r="D32" s="75">
        <v>3615</v>
      </c>
      <c r="E32" s="41" t="s">
        <v>26</v>
      </c>
      <c r="F32" s="105" t="s">
        <v>39</v>
      </c>
      <c r="N32" s="81"/>
      <c r="O32" s="81"/>
    </row>
    <row r="33" spans="1:6" ht="25.5">
      <c r="A33" s="63" t="s">
        <v>26</v>
      </c>
      <c r="B33" s="96" t="s">
        <v>127</v>
      </c>
      <c r="C33" s="40">
        <v>9</v>
      </c>
      <c r="D33" s="75">
        <v>497</v>
      </c>
      <c r="E33" s="41" t="s">
        <v>26</v>
      </c>
      <c r="F33" s="105" t="s">
        <v>50</v>
      </c>
    </row>
    <row r="34" spans="1:6" ht="25.5">
      <c r="A34" s="63" t="s">
        <v>26</v>
      </c>
      <c r="B34" s="96" t="s">
        <v>127</v>
      </c>
      <c r="C34" s="40">
        <v>9</v>
      </c>
      <c r="D34" s="75">
        <v>616</v>
      </c>
      <c r="E34" s="41" t="s">
        <v>26</v>
      </c>
      <c r="F34" s="105" t="s">
        <v>51</v>
      </c>
    </row>
    <row r="35" spans="1:6" ht="25.5">
      <c r="A35" s="63" t="s">
        <v>26</v>
      </c>
      <c r="B35" s="96" t="s">
        <v>127</v>
      </c>
      <c r="C35" s="40">
        <v>9</v>
      </c>
      <c r="D35" s="75">
        <v>1005</v>
      </c>
      <c r="E35" s="41" t="s">
        <v>26</v>
      </c>
      <c r="F35" s="105" t="s">
        <v>50</v>
      </c>
    </row>
    <row r="36" spans="1:6" ht="25.5">
      <c r="A36" s="99" t="s">
        <v>26</v>
      </c>
      <c r="B36" s="100" t="s">
        <v>127</v>
      </c>
      <c r="C36" s="101">
        <v>9</v>
      </c>
      <c r="D36" s="102">
        <v>290</v>
      </c>
      <c r="E36" s="103" t="s">
        <v>26</v>
      </c>
      <c r="F36" s="104" t="s">
        <v>51</v>
      </c>
    </row>
    <row r="37" spans="1:6" ht="25.5">
      <c r="A37" s="99" t="s">
        <v>26</v>
      </c>
      <c r="B37" s="100" t="s">
        <v>127</v>
      </c>
      <c r="C37" s="101">
        <v>9</v>
      </c>
      <c r="D37" s="102">
        <v>477</v>
      </c>
      <c r="E37" s="103" t="s">
        <v>26</v>
      </c>
      <c r="F37" s="104" t="s">
        <v>48</v>
      </c>
    </row>
    <row r="38" spans="1:6" ht="25.5">
      <c r="A38" s="99" t="s">
        <v>26</v>
      </c>
      <c r="B38" s="100" t="s">
        <v>127</v>
      </c>
      <c r="C38" s="101">
        <v>9</v>
      </c>
      <c r="D38" s="102">
        <v>22538</v>
      </c>
      <c r="E38" s="103" t="s">
        <v>26</v>
      </c>
      <c r="F38" s="104" t="s">
        <v>40</v>
      </c>
    </row>
    <row r="39" spans="1:6" ht="38.25">
      <c r="A39" s="63" t="s">
        <v>26</v>
      </c>
      <c r="B39" s="96" t="s">
        <v>127</v>
      </c>
      <c r="C39" s="40">
        <v>9</v>
      </c>
      <c r="D39" s="78">
        <v>99837</v>
      </c>
      <c r="E39" s="41" t="s">
        <v>26</v>
      </c>
      <c r="F39" s="105" t="s">
        <v>41</v>
      </c>
    </row>
    <row r="40" spans="1:6" ht="25.5">
      <c r="A40" s="63" t="s">
        <v>26</v>
      </c>
      <c r="B40" s="96" t="s">
        <v>127</v>
      </c>
      <c r="C40" s="40">
        <v>9</v>
      </c>
      <c r="D40" s="78">
        <v>626</v>
      </c>
      <c r="E40" s="41" t="s">
        <v>26</v>
      </c>
      <c r="F40" s="77" t="s">
        <v>52</v>
      </c>
    </row>
    <row r="41" spans="1:6">
      <c r="A41" s="63" t="s">
        <v>26</v>
      </c>
      <c r="B41" s="96" t="s">
        <v>127</v>
      </c>
      <c r="C41" s="40">
        <v>9</v>
      </c>
      <c r="D41" s="78">
        <v>14721</v>
      </c>
      <c r="E41" s="41" t="s">
        <v>26</v>
      </c>
      <c r="F41" s="77" t="s">
        <v>35</v>
      </c>
    </row>
    <row r="42" spans="1:6" ht="25.5">
      <c r="A42" s="63" t="s">
        <v>26</v>
      </c>
      <c r="B42" s="96" t="s">
        <v>127</v>
      </c>
      <c r="C42" s="40">
        <v>9</v>
      </c>
      <c r="D42" s="78">
        <v>77697</v>
      </c>
      <c r="E42" s="41" t="s">
        <v>26</v>
      </c>
      <c r="F42" s="79" t="s">
        <v>36</v>
      </c>
    </row>
    <row r="43" spans="1:6">
      <c r="A43" s="59" t="s">
        <v>29</v>
      </c>
      <c r="B43" s="26" t="s">
        <v>26</v>
      </c>
      <c r="C43" s="26"/>
      <c r="D43" s="74">
        <f>SUM(D32:D42)</f>
        <v>221919</v>
      </c>
      <c r="E43" s="73" t="s">
        <v>26</v>
      </c>
      <c r="F43" s="119" t="s">
        <v>26</v>
      </c>
    </row>
    <row r="44" spans="1:6">
      <c r="A44" s="59"/>
      <c r="B44" s="26" t="s">
        <v>26</v>
      </c>
      <c r="C44" s="26" t="s">
        <v>26</v>
      </c>
      <c r="D44" s="26" t="s">
        <v>26</v>
      </c>
      <c r="E44" s="73">
        <f>SUM(D43)+D31</f>
        <v>2227539</v>
      </c>
      <c r="F44" s="119" t="s">
        <v>26</v>
      </c>
    </row>
    <row r="45" spans="1:6" ht="28.5" customHeight="1">
      <c r="A45" s="59" t="s">
        <v>12</v>
      </c>
      <c r="B45" s="40" t="s">
        <v>26</v>
      </c>
      <c r="C45" s="40" t="s">
        <v>26</v>
      </c>
      <c r="D45" s="47">
        <v>50971</v>
      </c>
      <c r="E45" s="41" t="s">
        <v>26</v>
      </c>
      <c r="F45" s="60" t="s">
        <v>26</v>
      </c>
    </row>
    <row r="46" spans="1:6" ht="25.5">
      <c r="A46" s="62" t="s">
        <v>13</v>
      </c>
      <c r="B46" s="96" t="s">
        <v>127</v>
      </c>
      <c r="C46" s="40">
        <v>9</v>
      </c>
      <c r="D46" s="75">
        <v>2230</v>
      </c>
      <c r="E46" s="41" t="s">
        <v>26</v>
      </c>
      <c r="F46" s="77" t="s">
        <v>37</v>
      </c>
    </row>
    <row r="47" spans="1:6" ht="25.5">
      <c r="A47" s="63" t="s">
        <v>26</v>
      </c>
      <c r="B47" s="96" t="s">
        <v>127</v>
      </c>
      <c r="C47" s="40">
        <v>9</v>
      </c>
      <c r="D47" s="75">
        <v>966</v>
      </c>
      <c r="E47" s="41" t="s">
        <v>26</v>
      </c>
      <c r="F47" s="77" t="s">
        <v>38</v>
      </c>
    </row>
    <row r="48" spans="1:6">
      <c r="A48" s="63" t="s">
        <v>26</v>
      </c>
      <c r="B48" s="96" t="s">
        <v>127</v>
      </c>
      <c r="C48" s="40">
        <v>9</v>
      </c>
      <c r="D48" s="75">
        <v>362</v>
      </c>
      <c r="E48" s="41" t="s">
        <v>26</v>
      </c>
      <c r="F48" s="77" t="s">
        <v>35</v>
      </c>
    </row>
    <row r="49" spans="1:20" ht="25.5">
      <c r="A49" s="63" t="s">
        <v>26</v>
      </c>
      <c r="B49" s="96" t="s">
        <v>127</v>
      </c>
      <c r="C49" s="40">
        <v>9</v>
      </c>
      <c r="D49" s="75">
        <v>1915</v>
      </c>
      <c r="E49" s="41" t="s">
        <v>26</v>
      </c>
      <c r="F49" s="79" t="s">
        <v>36</v>
      </c>
    </row>
    <row r="50" spans="1:20">
      <c r="A50" s="59" t="s">
        <v>14</v>
      </c>
      <c r="B50" s="40" t="s">
        <v>26</v>
      </c>
      <c r="C50" s="40" t="s">
        <v>26</v>
      </c>
      <c r="D50" s="109">
        <f>SUM(D46:D49)</f>
        <v>5473</v>
      </c>
      <c r="E50" s="110" t="s">
        <v>26</v>
      </c>
      <c r="F50" s="111" t="s">
        <v>26</v>
      </c>
    </row>
    <row r="51" spans="1:20">
      <c r="A51" s="64" t="s">
        <v>26</v>
      </c>
      <c r="B51" s="40" t="s">
        <v>26</v>
      </c>
      <c r="C51" s="40" t="s">
        <v>26</v>
      </c>
      <c r="D51" s="40" t="s">
        <v>26</v>
      </c>
      <c r="E51" s="112">
        <f>SUM(D50)+D45</f>
        <v>56444</v>
      </c>
      <c r="F51" s="111" t="s">
        <v>26</v>
      </c>
    </row>
    <row r="52" spans="1:20">
      <c r="A52" s="59" t="s">
        <v>184</v>
      </c>
      <c r="B52" s="40" t="s">
        <v>26</v>
      </c>
      <c r="C52" s="40" t="s">
        <v>26</v>
      </c>
      <c r="D52" s="47">
        <v>329875.87</v>
      </c>
      <c r="E52" s="41" t="s">
        <v>26</v>
      </c>
      <c r="F52" s="60" t="s">
        <v>26</v>
      </c>
    </row>
    <row r="53" spans="1:20" ht="38.25">
      <c r="A53" s="65" t="s">
        <v>185</v>
      </c>
      <c r="B53" s="40" t="s">
        <v>26</v>
      </c>
      <c r="C53" s="40" t="s">
        <v>26</v>
      </c>
      <c r="D53" s="75">
        <v>70348.75</v>
      </c>
      <c r="E53" s="41" t="s">
        <v>26</v>
      </c>
      <c r="F53" s="114" t="s">
        <v>186</v>
      </c>
    </row>
    <row r="54" spans="1:20">
      <c r="A54" s="59" t="s">
        <v>187</v>
      </c>
      <c r="B54" s="40" t="s">
        <v>26</v>
      </c>
      <c r="C54" s="40" t="s">
        <v>26</v>
      </c>
      <c r="D54" s="47">
        <f>SUM(D53)</f>
        <v>70348.75</v>
      </c>
      <c r="E54" s="41" t="s">
        <v>26</v>
      </c>
      <c r="F54" s="60" t="s">
        <v>26</v>
      </c>
    </row>
    <row r="55" spans="1:20">
      <c r="A55" s="115" t="s">
        <v>26</v>
      </c>
      <c r="B55" s="40" t="s">
        <v>26</v>
      </c>
      <c r="C55" s="40" t="s">
        <v>26</v>
      </c>
      <c r="D55" s="40" t="s">
        <v>26</v>
      </c>
      <c r="E55" s="41">
        <f>SUM(D54)+D52</f>
        <v>400224.62</v>
      </c>
      <c r="F55" s="60" t="s">
        <v>26</v>
      </c>
    </row>
    <row r="56" spans="1:20">
      <c r="A56" s="59" t="s">
        <v>15</v>
      </c>
      <c r="B56" s="40" t="s">
        <v>26</v>
      </c>
      <c r="C56" s="40" t="s">
        <v>26</v>
      </c>
      <c r="D56" s="47">
        <v>564481.87</v>
      </c>
      <c r="E56" s="41" t="s">
        <v>26</v>
      </c>
      <c r="F56" s="66" t="s">
        <v>26</v>
      </c>
    </row>
    <row r="57" spans="1:20" ht="38.25">
      <c r="A57" s="62" t="s">
        <v>16</v>
      </c>
      <c r="B57" s="118" t="s">
        <v>127</v>
      </c>
      <c r="C57" s="40">
        <v>9</v>
      </c>
      <c r="D57" s="75">
        <v>2172</v>
      </c>
      <c r="E57" s="41" t="s">
        <v>26</v>
      </c>
      <c r="F57" s="77" t="s">
        <v>41</v>
      </c>
    </row>
    <row r="58" spans="1:20">
      <c r="A58" s="63" t="s">
        <v>26</v>
      </c>
      <c r="B58" s="118" t="s">
        <v>127</v>
      </c>
      <c r="C58" s="72">
        <v>9</v>
      </c>
      <c r="D58" s="39">
        <v>446</v>
      </c>
      <c r="E58" s="41" t="s">
        <v>26</v>
      </c>
      <c r="F58" s="77" t="s">
        <v>35</v>
      </c>
    </row>
    <row r="59" spans="1:20" ht="38.25">
      <c r="A59" s="63" t="s">
        <v>26</v>
      </c>
      <c r="B59" s="118" t="s">
        <v>127</v>
      </c>
      <c r="C59" s="40">
        <v>9</v>
      </c>
      <c r="D59" s="75">
        <v>906</v>
      </c>
      <c r="E59" s="41" t="s">
        <v>26</v>
      </c>
      <c r="F59" s="77" t="s">
        <v>128</v>
      </c>
    </row>
    <row r="60" spans="1:20">
      <c r="A60" s="63" t="s">
        <v>26</v>
      </c>
      <c r="B60" s="118" t="s">
        <v>127</v>
      </c>
      <c r="C60" s="40">
        <v>15</v>
      </c>
      <c r="D60" s="75">
        <v>750</v>
      </c>
      <c r="E60" s="41" t="s">
        <v>26</v>
      </c>
      <c r="F60" s="77"/>
    </row>
    <row r="61" spans="1:20">
      <c r="A61" s="63"/>
      <c r="B61" s="118"/>
      <c r="C61" s="40">
        <v>16</v>
      </c>
      <c r="D61" s="75">
        <v>140</v>
      </c>
      <c r="E61" s="41" t="s">
        <v>26</v>
      </c>
      <c r="F61" s="77"/>
    </row>
    <row r="62" spans="1:20">
      <c r="A62" s="63" t="s">
        <v>26</v>
      </c>
      <c r="B62" s="118" t="s">
        <v>127</v>
      </c>
      <c r="C62" s="40">
        <v>29</v>
      </c>
      <c r="D62" s="75">
        <v>25.13</v>
      </c>
      <c r="E62" s="41" t="s">
        <v>26</v>
      </c>
      <c r="F62" s="77" t="s">
        <v>198</v>
      </c>
      <c r="N62" s="81"/>
      <c r="O62" s="81"/>
      <c r="P62" s="81"/>
      <c r="Q62" s="81"/>
      <c r="R62" s="81"/>
      <c r="S62" s="81"/>
      <c r="T62" s="81"/>
    </row>
    <row r="63" spans="1:20" ht="25.5">
      <c r="A63" s="63" t="s">
        <v>26</v>
      </c>
      <c r="B63" s="118" t="s">
        <v>127</v>
      </c>
      <c r="C63" s="40">
        <v>9</v>
      </c>
      <c r="D63" s="75">
        <v>2381</v>
      </c>
      <c r="E63" s="41" t="s">
        <v>26</v>
      </c>
      <c r="F63" s="77" t="s">
        <v>36</v>
      </c>
      <c r="N63" s="81"/>
      <c r="O63" s="81"/>
      <c r="P63" s="81"/>
      <c r="Q63" s="81"/>
      <c r="R63" s="81"/>
      <c r="S63" s="81"/>
      <c r="T63" s="81"/>
    </row>
    <row r="64" spans="1:20">
      <c r="A64" s="59" t="s">
        <v>17</v>
      </c>
      <c r="B64" s="116" t="s">
        <v>26</v>
      </c>
      <c r="C64" s="116" t="s">
        <v>26</v>
      </c>
      <c r="D64" s="108">
        <f>SUM(D57:D63)</f>
        <v>6820.13</v>
      </c>
      <c r="E64" s="41" t="s">
        <v>26</v>
      </c>
      <c r="F64" s="85" t="s">
        <v>26</v>
      </c>
      <c r="N64" s="81"/>
      <c r="O64" s="81"/>
      <c r="P64" s="81"/>
      <c r="Q64" s="81"/>
      <c r="R64" s="81"/>
      <c r="S64" s="81"/>
      <c r="T64" s="81"/>
    </row>
    <row r="65" spans="1:20">
      <c r="A65" s="61" t="s">
        <v>26</v>
      </c>
      <c r="B65" s="40" t="s">
        <v>26</v>
      </c>
      <c r="C65" s="40" t="s">
        <v>26</v>
      </c>
      <c r="D65" s="40" t="s">
        <v>26</v>
      </c>
      <c r="E65" s="76">
        <f>SUM(D64)+D56</f>
        <v>571302</v>
      </c>
      <c r="F65" s="86" t="s">
        <v>26</v>
      </c>
      <c r="N65" s="81"/>
      <c r="O65" s="81"/>
      <c r="P65" s="81"/>
      <c r="Q65" s="81"/>
      <c r="R65" s="81"/>
      <c r="S65" s="81"/>
      <c r="T65" s="81"/>
    </row>
    <row r="66" spans="1:20">
      <c r="A66" s="59" t="s">
        <v>42</v>
      </c>
      <c r="B66" s="40" t="s">
        <v>26</v>
      </c>
      <c r="C66" s="40" t="s">
        <v>26</v>
      </c>
      <c r="D66" s="47">
        <v>247402</v>
      </c>
      <c r="E66" s="41" t="s">
        <v>26</v>
      </c>
      <c r="F66" s="67" t="s">
        <v>26</v>
      </c>
      <c r="N66" s="81"/>
    </row>
    <row r="67" spans="1:20" ht="38.25">
      <c r="A67" s="65" t="s">
        <v>45</v>
      </c>
      <c r="B67" s="118" t="s">
        <v>127</v>
      </c>
      <c r="C67" s="40">
        <v>9</v>
      </c>
      <c r="D67" s="78">
        <v>29964</v>
      </c>
      <c r="E67" s="41" t="s">
        <v>26</v>
      </c>
      <c r="F67" s="79" t="s">
        <v>43</v>
      </c>
      <c r="N67" s="81"/>
    </row>
    <row r="68" spans="1:20">
      <c r="A68" s="59" t="s">
        <v>44</v>
      </c>
      <c r="B68" s="40" t="s">
        <v>26</v>
      </c>
      <c r="C68" s="40" t="s">
        <v>26</v>
      </c>
      <c r="D68" s="47">
        <f>SUM(D67)</f>
        <v>29964</v>
      </c>
      <c r="E68" s="41" t="s">
        <v>26</v>
      </c>
      <c r="F68" s="60" t="s">
        <v>26</v>
      </c>
      <c r="G68" s="81"/>
      <c r="H68" s="81"/>
      <c r="I68" s="81"/>
      <c r="J68" s="81"/>
      <c r="K68" s="81"/>
      <c r="L68" s="81"/>
      <c r="M68" s="81"/>
      <c r="N68" s="81"/>
    </row>
    <row r="69" spans="1:20">
      <c r="A69" s="117" t="s">
        <v>26</v>
      </c>
      <c r="B69" s="40" t="s">
        <v>26</v>
      </c>
      <c r="C69" s="40" t="s">
        <v>26</v>
      </c>
      <c r="D69" s="40" t="s">
        <v>26</v>
      </c>
      <c r="E69" s="95">
        <f>SUM(D68)+D66</f>
        <v>277366</v>
      </c>
      <c r="F69" s="60" t="s">
        <v>26</v>
      </c>
      <c r="G69" s="81"/>
      <c r="H69" s="81"/>
      <c r="I69" s="81"/>
      <c r="J69" s="81"/>
      <c r="K69" s="81"/>
      <c r="L69" s="81"/>
      <c r="M69" s="81"/>
      <c r="N69" s="81"/>
    </row>
    <row r="70" spans="1:20" ht="13.5" thickBot="1">
      <c r="A70" s="87" t="s">
        <v>26</v>
      </c>
      <c r="B70" s="88" t="s">
        <v>26</v>
      </c>
      <c r="C70" s="88" t="s">
        <v>26</v>
      </c>
      <c r="D70" s="88" t="s">
        <v>26</v>
      </c>
      <c r="E70" s="89">
        <f>SUM(E9:E69)</f>
        <v>14181490.619999999</v>
      </c>
      <c r="F70" s="90" t="s">
        <v>26</v>
      </c>
      <c r="G70" s="81"/>
      <c r="H70" s="81"/>
      <c r="I70" s="81"/>
      <c r="J70" s="81"/>
      <c r="K70" s="81"/>
      <c r="L70" s="81"/>
      <c r="M70" s="81"/>
      <c r="N70" s="81"/>
    </row>
    <row r="71" spans="1:20">
      <c r="A71" s="91"/>
      <c r="B71" s="92"/>
      <c r="C71" s="92"/>
      <c r="D71" s="92"/>
      <c r="E71" s="93"/>
      <c r="F71" s="94"/>
      <c r="G71" s="81"/>
      <c r="H71" s="81"/>
      <c r="I71" s="81"/>
      <c r="J71" s="81"/>
      <c r="K71" s="81"/>
      <c r="L71" s="81"/>
      <c r="M71" s="81"/>
      <c r="N71" s="81"/>
    </row>
    <row r="72" spans="1:20">
      <c r="F72" s="81"/>
      <c r="G72" s="81"/>
      <c r="H72" s="81"/>
      <c r="I72" s="81"/>
      <c r="J72" s="81"/>
      <c r="K72" s="81"/>
      <c r="L72" s="81"/>
      <c r="M72" s="81"/>
      <c r="N72" s="81"/>
    </row>
    <row r="73" spans="1:20">
      <c r="F73" s="81"/>
    </row>
    <row r="74" spans="1:20">
      <c r="F74" s="81"/>
    </row>
    <row r="75" spans="1:20">
      <c r="F75" s="81"/>
    </row>
  </sheetData>
  <sheetProtection password="BE58" sheet="1" formatCells="0" formatColumns="0" formatRows="0" insertColumns="0" insertRows="0" insertHyperlinks="0" deleteColumns="0" deleteRows="0" sort="0" autoFilter="0" pivotTables="0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1"/>
  <sheetViews>
    <sheetView view="pageLayout" topLeftCell="A7" zoomScaleNormal="100" workbookViewId="0">
      <selection activeCell="E7" sqref="E7"/>
    </sheetView>
  </sheetViews>
  <sheetFormatPr defaultRowHeight="14.25"/>
  <cols>
    <col min="1" max="1" width="6.85546875" style="14" customWidth="1"/>
    <col min="2" max="2" width="10.140625" style="14" bestFit="1" customWidth="1"/>
    <col min="3" max="3" width="13" style="14" bestFit="1" customWidth="1"/>
    <col min="4" max="4" width="35.7109375" style="14" bestFit="1" customWidth="1"/>
    <col min="5" max="5" width="38.28515625" style="14" customWidth="1"/>
    <col min="6" max="6" width="14.28515625" style="14" bestFit="1" customWidth="1"/>
    <col min="7" max="7" width="9.140625" style="14"/>
    <col min="8" max="8" width="12" style="14" bestFit="1" customWidth="1"/>
    <col min="9" max="9" width="12.28515625" style="14" bestFit="1" customWidth="1"/>
    <col min="10" max="10" width="10.140625" style="14" bestFit="1" customWidth="1"/>
    <col min="11" max="16384" width="9.140625" style="14"/>
  </cols>
  <sheetData>
    <row r="1" spans="1:6">
      <c r="A1" s="2" t="s">
        <v>4</v>
      </c>
      <c r="B1" s="2"/>
      <c r="C1" s="10"/>
      <c r="D1" s="10"/>
      <c r="E1" s="10"/>
      <c r="F1" s="10"/>
    </row>
    <row r="3" spans="1:6">
      <c r="A3" s="2" t="s">
        <v>20</v>
      </c>
      <c r="B3" s="10"/>
      <c r="C3" s="10"/>
      <c r="D3" s="10"/>
      <c r="F3" s="10"/>
    </row>
    <row r="4" spans="1:6">
      <c r="A4" s="10"/>
      <c r="B4" s="2"/>
      <c r="C4" s="10"/>
      <c r="D4" s="10"/>
      <c r="E4" s="10"/>
      <c r="F4" s="10"/>
    </row>
    <row r="5" spans="1:6">
      <c r="A5" s="126" t="s">
        <v>53</v>
      </c>
      <c r="B5" s="126"/>
      <c r="C5" s="126"/>
      <c r="F5" s="10"/>
    </row>
    <row r="6" spans="1:6" ht="15" thickBot="1">
      <c r="A6" s="10"/>
      <c r="B6" s="10"/>
      <c r="C6" s="10"/>
      <c r="D6" s="10"/>
      <c r="E6" s="10"/>
      <c r="F6" s="10"/>
    </row>
    <row r="7" spans="1:6" ht="51">
      <c r="A7" s="31" t="s">
        <v>0</v>
      </c>
      <c r="B7" s="32" t="s">
        <v>1</v>
      </c>
      <c r="C7" s="33" t="s">
        <v>2</v>
      </c>
      <c r="D7" s="32" t="s">
        <v>18</v>
      </c>
      <c r="E7" s="32" t="s">
        <v>32</v>
      </c>
      <c r="F7" s="34" t="s">
        <v>19</v>
      </c>
    </row>
    <row r="8" spans="1:6">
      <c r="A8" s="121">
        <v>1</v>
      </c>
      <c r="B8" s="97" t="s">
        <v>57</v>
      </c>
      <c r="C8" s="98">
        <v>1113</v>
      </c>
      <c r="D8" s="97" t="s">
        <v>58</v>
      </c>
      <c r="E8" s="97" t="s">
        <v>59</v>
      </c>
      <c r="F8" s="122">
        <v>2067.0700000000002</v>
      </c>
    </row>
    <row r="9" spans="1:6">
      <c r="A9" s="20">
        <v>2</v>
      </c>
      <c r="B9" s="43" t="s">
        <v>57</v>
      </c>
      <c r="C9" s="35">
        <v>1114</v>
      </c>
      <c r="D9" s="18" t="s">
        <v>58</v>
      </c>
      <c r="E9" s="18" t="s">
        <v>59</v>
      </c>
      <c r="F9" s="70">
        <v>4380.63</v>
      </c>
    </row>
    <row r="10" spans="1:6">
      <c r="A10" s="121">
        <v>3</v>
      </c>
      <c r="B10" s="44" t="s">
        <v>60</v>
      </c>
      <c r="C10" s="36">
        <v>1115</v>
      </c>
      <c r="D10" s="8" t="s">
        <v>61</v>
      </c>
      <c r="E10" s="8" t="s">
        <v>62</v>
      </c>
      <c r="F10" s="69">
        <v>1813.17</v>
      </c>
    </row>
    <row r="11" spans="1:6">
      <c r="A11" s="20">
        <v>4</v>
      </c>
      <c r="B11" s="44" t="s">
        <v>60</v>
      </c>
      <c r="C11" s="35">
        <v>1116</v>
      </c>
      <c r="D11" s="18" t="s">
        <v>61</v>
      </c>
      <c r="E11" s="18" t="s">
        <v>62</v>
      </c>
      <c r="F11" s="70">
        <v>1707.7</v>
      </c>
    </row>
    <row r="12" spans="1:6">
      <c r="A12" s="121">
        <v>5</v>
      </c>
      <c r="B12" s="44" t="s">
        <v>60</v>
      </c>
      <c r="C12" s="35">
        <v>1117</v>
      </c>
      <c r="D12" s="18" t="s">
        <v>61</v>
      </c>
      <c r="E12" s="18" t="s">
        <v>62</v>
      </c>
      <c r="F12" s="70">
        <v>1783.12</v>
      </c>
    </row>
    <row r="13" spans="1:6">
      <c r="A13" s="20">
        <v>6</v>
      </c>
      <c r="B13" s="44" t="s">
        <v>60</v>
      </c>
      <c r="C13" s="35">
        <v>1118</v>
      </c>
      <c r="D13" s="18" t="s">
        <v>63</v>
      </c>
      <c r="E13" s="18" t="s">
        <v>62</v>
      </c>
      <c r="F13" s="70">
        <v>2381.77</v>
      </c>
    </row>
    <row r="14" spans="1:6">
      <c r="A14" s="121">
        <v>7</v>
      </c>
      <c r="B14" s="44" t="s">
        <v>60</v>
      </c>
      <c r="C14" s="35">
        <v>1119</v>
      </c>
      <c r="D14" s="18" t="s">
        <v>64</v>
      </c>
      <c r="E14" s="18" t="s">
        <v>65</v>
      </c>
      <c r="F14" s="70">
        <v>6500</v>
      </c>
    </row>
    <row r="15" spans="1:6">
      <c r="A15" s="20">
        <v>8</v>
      </c>
      <c r="B15" s="44" t="s">
        <v>60</v>
      </c>
      <c r="C15" s="35">
        <v>1120</v>
      </c>
      <c r="D15" s="18" t="s">
        <v>66</v>
      </c>
      <c r="E15" s="18" t="s">
        <v>191</v>
      </c>
      <c r="F15" s="70">
        <v>4577.93</v>
      </c>
    </row>
    <row r="16" spans="1:6">
      <c r="A16" s="121">
        <v>9</v>
      </c>
      <c r="B16" s="44" t="s">
        <v>60</v>
      </c>
      <c r="C16" s="35">
        <v>1121</v>
      </c>
      <c r="D16" s="18" t="s">
        <v>68</v>
      </c>
      <c r="E16" s="18" t="s">
        <v>69</v>
      </c>
      <c r="F16" s="70">
        <v>996.53</v>
      </c>
    </row>
    <row r="17" spans="1:7">
      <c r="A17" s="20">
        <v>10</v>
      </c>
      <c r="B17" s="44" t="s">
        <v>60</v>
      </c>
      <c r="C17" s="35">
        <v>1122</v>
      </c>
      <c r="D17" s="18" t="s">
        <v>68</v>
      </c>
      <c r="E17" s="18" t="s">
        <v>70</v>
      </c>
      <c r="F17" s="42">
        <v>253.71</v>
      </c>
    </row>
    <row r="18" spans="1:7">
      <c r="A18" s="121">
        <v>11</v>
      </c>
      <c r="B18" s="44" t="s">
        <v>60</v>
      </c>
      <c r="C18" s="35">
        <v>1123</v>
      </c>
      <c r="D18" s="18" t="s">
        <v>68</v>
      </c>
      <c r="E18" s="1" t="s">
        <v>71</v>
      </c>
      <c r="F18" s="42">
        <v>2350.96</v>
      </c>
    </row>
    <row r="19" spans="1:7">
      <c r="A19" s="20">
        <v>12</v>
      </c>
      <c r="B19" s="44" t="s">
        <v>60</v>
      </c>
      <c r="C19" s="35">
        <v>1124</v>
      </c>
      <c r="D19" s="18" t="s">
        <v>68</v>
      </c>
      <c r="E19" s="18" t="s">
        <v>70</v>
      </c>
      <c r="F19" s="42">
        <v>8835.7900000000009</v>
      </c>
    </row>
    <row r="20" spans="1:7">
      <c r="A20" s="121">
        <v>13</v>
      </c>
      <c r="B20" s="44" t="s">
        <v>60</v>
      </c>
      <c r="C20" s="35">
        <v>1125</v>
      </c>
      <c r="D20" s="18" t="s">
        <v>61</v>
      </c>
      <c r="E20" s="37" t="s">
        <v>62</v>
      </c>
      <c r="F20" s="42">
        <v>5901.82</v>
      </c>
    </row>
    <row r="21" spans="1:7">
      <c r="A21" s="20">
        <v>14</v>
      </c>
      <c r="B21" s="44" t="s">
        <v>72</v>
      </c>
      <c r="C21" s="35">
        <v>1130</v>
      </c>
      <c r="D21" s="18" t="s">
        <v>73</v>
      </c>
      <c r="E21" s="37" t="s">
        <v>200</v>
      </c>
      <c r="F21" s="42">
        <v>258</v>
      </c>
    </row>
    <row r="22" spans="1:7">
      <c r="A22" s="121">
        <v>15</v>
      </c>
      <c r="B22" s="44" t="s">
        <v>72</v>
      </c>
      <c r="C22" s="35">
        <v>1131</v>
      </c>
      <c r="D22" s="18" t="s">
        <v>74</v>
      </c>
      <c r="E22" s="37" t="s">
        <v>75</v>
      </c>
      <c r="F22" s="42">
        <v>773.5</v>
      </c>
    </row>
    <row r="23" spans="1:7">
      <c r="A23" s="20">
        <v>16</v>
      </c>
      <c r="B23" s="44" t="s">
        <v>72</v>
      </c>
      <c r="C23" s="35">
        <v>1132</v>
      </c>
      <c r="D23" s="18" t="s">
        <v>76</v>
      </c>
      <c r="E23" s="37" t="s">
        <v>77</v>
      </c>
      <c r="F23" s="42">
        <v>1352.44</v>
      </c>
    </row>
    <row r="24" spans="1:7">
      <c r="A24" s="121">
        <v>17</v>
      </c>
      <c r="B24" s="44" t="s">
        <v>78</v>
      </c>
      <c r="C24" s="35">
        <v>1133</v>
      </c>
      <c r="D24" s="18" t="s">
        <v>79</v>
      </c>
      <c r="E24" s="37" t="s">
        <v>80</v>
      </c>
      <c r="F24" s="42">
        <v>156.44999999999999</v>
      </c>
    </row>
    <row r="25" spans="1:7">
      <c r="A25" s="20">
        <v>18</v>
      </c>
      <c r="B25" s="44" t="s">
        <v>78</v>
      </c>
      <c r="C25" s="35">
        <v>1134</v>
      </c>
      <c r="D25" s="18" t="s">
        <v>61</v>
      </c>
      <c r="E25" s="37" t="s">
        <v>81</v>
      </c>
      <c r="F25" s="42">
        <v>72</v>
      </c>
    </row>
    <row r="26" spans="1:7">
      <c r="A26" s="121">
        <v>19</v>
      </c>
      <c r="B26" s="44" t="s">
        <v>78</v>
      </c>
      <c r="C26" s="35">
        <v>1135</v>
      </c>
      <c r="D26" s="18" t="s">
        <v>61</v>
      </c>
      <c r="E26" s="18" t="s">
        <v>81</v>
      </c>
      <c r="F26" s="42">
        <v>36</v>
      </c>
    </row>
    <row r="27" spans="1:7">
      <c r="A27" s="20">
        <v>20</v>
      </c>
      <c r="B27" s="44" t="s">
        <v>78</v>
      </c>
      <c r="C27" s="35">
        <v>1136</v>
      </c>
      <c r="D27" s="18" t="s">
        <v>61</v>
      </c>
      <c r="E27" s="37" t="s">
        <v>82</v>
      </c>
      <c r="F27" s="42">
        <v>36</v>
      </c>
    </row>
    <row r="28" spans="1:7">
      <c r="A28" s="121">
        <v>21</v>
      </c>
      <c r="B28" s="44" t="s">
        <v>83</v>
      </c>
      <c r="C28" s="35">
        <v>1187</v>
      </c>
      <c r="D28" s="18" t="s">
        <v>84</v>
      </c>
      <c r="E28" s="37" t="s">
        <v>85</v>
      </c>
      <c r="F28" s="42">
        <v>12380</v>
      </c>
    </row>
    <row r="29" spans="1:7">
      <c r="A29" s="20">
        <v>22</v>
      </c>
      <c r="B29" s="44" t="s">
        <v>83</v>
      </c>
      <c r="C29" s="35">
        <v>1188</v>
      </c>
      <c r="D29" s="18" t="s">
        <v>86</v>
      </c>
      <c r="E29" s="37" t="s">
        <v>87</v>
      </c>
      <c r="F29" s="42">
        <v>980.32</v>
      </c>
    </row>
    <row r="30" spans="1:7">
      <c r="A30" s="121">
        <v>23</v>
      </c>
      <c r="B30" s="44" t="s">
        <v>83</v>
      </c>
      <c r="C30" s="35">
        <v>1189</v>
      </c>
      <c r="D30" s="18" t="s">
        <v>88</v>
      </c>
      <c r="E30" s="37" t="s">
        <v>89</v>
      </c>
      <c r="F30" s="42">
        <v>12423.6</v>
      </c>
    </row>
    <row r="31" spans="1:7">
      <c r="A31" s="20">
        <v>24</v>
      </c>
      <c r="B31" s="44" t="s">
        <v>90</v>
      </c>
      <c r="C31" s="35">
        <v>1190</v>
      </c>
      <c r="D31" s="18" t="s">
        <v>91</v>
      </c>
      <c r="E31" s="37" t="s">
        <v>92</v>
      </c>
      <c r="F31" s="42">
        <v>1033.32</v>
      </c>
      <c r="G31" s="30"/>
    </row>
    <row r="32" spans="1:7">
      <c r="A32" s="121">
        <v>25</v>
      </c>
      <c r="B32" s="44" t="s">
        <v>95</v>
      </c>
      <c r="C32" s="35">
        <v>1193</v>
      </c>
      <c r="D32" s="18" t="s">
        <v>96</v>
      </c>
      <c r="E32" s="37" t="s">
        <v>97</v>
      </c>
      <c r="F32" s="42">
        <v>642.6</v>
      </c>
      <c r="G32" s="30"/>
    </row>
    <row r="33" spans="1:6">
      <c r="A33" s="38">
        <v>26</v>
      </c>
      <c r="B33" s="44" t="s">
        <v>90</v>
      </c>
      <c r="C33" s="36">
        <v>1194</v>
      </c>
      <c r="D33" s="8" t="s">
        <v>98</v>
      </c>
      <c r="E33" s="1" t="s">
        <v>99</v>
      </c>
      <c r="F33" s="68">
        <v>7000</v>
      </c>
    </row>
    <row r="34" spans="1:6">
      <c r="A34" s="121">
        <v>27</v>
      </c>
      <c r="B34" s="44" t="s">
        <v>90</v>
      </c>
      <c r="C34" s="9">
        <v>1195</v>
      </c>
      <c r="D34" s="8" t="s">
        <v>100</v>
      </c>
      <c r="E34" s="1" t="s">
        <v>101</v>
      </c>
      <c r="F34" s="68">
        <v>6023.54</v>
      </c>
    </row>
    <row r="35" spans="1:6">
      <c r="A35" s="20">
        <v>28</v>
      </c>
      <c r="B35" s="44" t="s">
        <v>90</v>
      </c>
      <c r="C35" s="9">
        <v>1196</v>
      </c>
      <c r="D35" s="8" t="s">
        <v>100</v>
      </c>
      <c r="E35" s="1" t="s">
        <v>81</v>
      </c>
      <c r="F35" s="68">
        <v>72</v>
      </c>
    </row>
    <row r="36" spans="1:6">
      <c r="A36" s="121">
        <v>29</v>
      </c>
      <c r="B36" s="44" t="s">
        <v>90</v>
      </c>
      <c r="C36" s="19">
        <v>1197</v>
      </c>
      <c r="D36" s="18" t="s">
        <v>102</v>
      </c>
      <c r="E36" s="37" t="s">
        <v>103</v>
      </c>
      <c r="F36" s="42">
        <v>8428.8700000000008</v>
      </c>
    </row>
    <row r="37" spans="1:6">
      <c r="A37" s="20">
        <v>30</v>
      </c>
      <c r="B37" s="44" t="s">
        <v>90</v>
      </c>
      <c r="C37" s="19">
        <v>1198</v>
      </c>
      <c r="D37" s="18" t="s">
        <v>104</v>
      </c>
      <c r="E37" s="37" t="s">
        <v>105</v>
      </c>
      <c r="F37" s="42">
        <v>21002.07</v>
      </c>
    </row>
    <row r="38" spans="1:6">
      <c r="A38" s="121">
        <v>31</v>
      </c>
      <c r="B38" s="44" t="s">
        <v>90</v>
      </c>
      <c r="C38" s="9">
        <v>1199</v>
      </c>
      <c r="D38" s="8" t="s">
        <v>106</v>
      </c>
      <c r="E38" s="1" t="s">
        <v>107</v>
      </c>
      <c r="F38" s="68">
        <v>1606.5</v>
      </c>
    </row>
    <row r="39" spans="1:6">
      <c r="A39" s="20">
        <v>32</v>
      </c>
      <c r="B39" s="44" t="s">
        <v>90</v>
      </c>
      <c r="C39" s="19">
        <v>1200</v>
      </c>
      <c r="D39" s="18" t="s">
        <v>108</v>
      </c>
      <c r="E39" s="37" t="s">
        <v>109</v>
      </c>
      <c r="F39" s="42">
        <v>345.1</v>
      </c>
    </row>
    <row r="40" spans="1:6">
      <c r="A40" s="121">
        <v>33</v>
      </c>
      <c r="B40" s="44" t="s">
        <v>110</v>
      </c>
      <c r="C40" s="19">
        <v>1201</v>
      </c>
      <c r="D40" s="18" t="s">
        <v>111</v>
      </c>
      <c r="E40" s="37" t="s">
        <v>112</v>
      </c>
      <c r="F40" s="42">
        <v>6069</v>
      </c>
    </row>
    <row r="41" spans="1:6">
      <c r="A41" s="20">
        <v>34</v>
      </c>
      <c r="B41" s="44" t="s">
        <v>110</v>
      </c>
      <c r="C41" s="19">
        <v>1202</v>
      </c>
      <c r="D41" s="18" t="s">
        <v>113</v>
      </c>
      <c r="E41" s="37" t="s">
        <v>114</v>
      </c>
      <c r="F41" s="42">
        <v>327.01</v>
      </c>
    </row>
    <row r="42" spans="1:6">
      <c r="A42" s="121">
        <v>35</v>
      </c>
      <c r="B42" s="44" t="s">
        <v>110</v>
      </c>
      <c r="C42" s="19">
        <v>1203</v>
      </c>
      <c r="D42" s="18" t="s">
        <v>64</v>
      </c>
      <c r="E42" s="37" t="s">
        <v>115</v>
      </c>
      <c r="F42" s="42">
        <v>700</v>
      </c>
    </row>
    <row r="43" spans="1:6">
      <c r="A43" s="20">
        <v>36</v>
      </c>
      <c r="B43" s="44" t="s">
        <v>110</v>
      </c>
      <c r="C43" s="19">
        <v>1204</v>
      </c>
      <c r="D43" s="18" t="s">
        <v>64</v>
      </c>
      <c r="E43" s="37" t="s">
        <v>116</v>
      </c>
      <c r="F43" s="42">
        <v>1200</v>
      </c>
    </row>
    <row r="44" spans="1:6">
      <c r="A44" s="121">
        <v>37</v>
      </c>
      <c r="B44" s="44" t="s">
        <v>110</v>
      </c>
      <c r="C44" s="19">
        <v>1205</v>
      </c>
      <c r="D44" s="18" t="s">
        <v>117</v>
      </c>
      <c r="E44" s="37" t="s">
        <v>101</v>
      </c>
      <c r="F44" s="42">
        <v>10707</v>
      </c>
    </row>
    <row r="45" spans="1:6">
      <c r="A45" s="20">
        <v>38</v>
      </c>
      <c r="B45" s="44" t="s">
        <v>110</v>
      </c>
      <c r="C45" s="19">
        <v>1206</v>
      </c>
      <c r="D45" s="18" t="s">
        <v>118</v>
      </c>
      <c r="E45" s="37" t="s">
        <v>119</v>
      </c>
      <c r="F45" s="42">
        <v>1071</v>
      </c>
    </row>
    <row r="46" spans="1:6">
      <c r="A46" s="121">
        <v>39</v>
      </c>
      <c r="B46" s="44" t="s">
        <v>110</v>
      </c>
      <c r="C46" s="19">
        <v>1207</v>
      </c>
      <c r="D46" s="18" t="s">
        <v>120</v>
      </c>
      <c r="E46" s="37" t="s">
        <v>121</v>
      </c>
      <c r="F46" s="42">
        <v>1904</v>
      </c>
    </row>
    <row r="47" spans="1:6">
      <c r="A47" s="20">
        <v>40</v>
      </c>
      <c r="B47" s="44" t="s">
        <v>110</v>
      </c>
      <c r="C47" s="19">
        <v>1208</v>
      </c>
      <c r="D47" s="18" t="s">
        <v>122</v>
      </c>
      <c r="E47" s="37" t="s">
        <v>200</v>
      </c>
      <c r="F47" s="42">
        <v>258</v>
      </c>
    </row>
    <row r="48" spans="1:6">
      <c r="A48" s="121">
        <v>41</v>
      </c>
      <c r="B48" s="44" t="s">
        <v>110</v>
      </c>
      <c r="C48" s="19">
        <v>1209</v>
      </c>
      <c r="D48" s="18" t="s">
        <v>123</v>
      </c>
      <c r="E48" s="37" t="s">
        <v>124</v>
      </c>
      <c r="F48" s="42">
        <v>2383.2399999999998</v>
      </c>
    </row>
    <row r="49" spans="1:6">
      <c r="A49" s="20">
        <v>42</v>
      </c>
      <c r="B49" s="44" t="s">
        <v>110</v>
      </c>
      <c r="C49" s="19">
        <v>1210</v>
      </c>
      <c r="D49" s="18" t="s">
        <v>63</v>
      </c>
      <c r="E49" s="37" t="s">
        <v>125</v>
      </c>
      <c r="F49" s="42">
        <v>6625.44</v>
      </c>
    </row>
    <row r="50" spans="1:6">
      <c r="A50" s="121">
        <v>43</v>
      </c>
      <c r="B50" s="44" t="s">
        <v>95</v>
      </c>
      <c r="C50" s="19">
        <v>1211</v>
      </c>
      <c r="D50" s="18" t="s">
        <v>199</v>
      </c>
      <c r="E50" s="37" t="s">
        <v>126</v>
      </c>
      <c r="F50" s="42">
        <v>17000</v>
      </c>
    </row>
    <row r="51" spans="1:6">
      <c r="A51" s="20">
        <v>44</v>
      </c>
      <c r="B51" s="44" t="s">
        <v>95</v>
      </c>
      <c r="C51" s="19">
        <v>1212</v>
      </c>
      <c r="D51" s="18" t="s">
        <v>61</v>
      </c>
      <c r="E51" s="18" t="s">
        <v>81</v>
      </c>
      <c r="F51" s="42">
        <v>72</v>
      </c>
    </row>
    <row r="52" spans="1:6">
      <c r="A52" s="121">
        <v>45</v>
      </c>
      <c r="B52" s="44" t="s">
        <v>95</v>
      </c>
      <c r="C52" s="19">
        <v>1213</v>
      </c>
      <c r="D52" s="18" t="s">
        <v>61</v>
      </c>
      <c r="E52" s="37" t="s">
        <v>81</v>
      </c>
      <c r="F52" s="42">
        <v>129</v>
      </c>
    </row>
    <row r="53" spans="1:6">
      <c r="A53" s="20">
        <v>46</v>
      </c>
      <c r="B53" s="44" t="s">
        <v>95</v>
      </c>
      <c r="C53" s="19">
        <v>1214</v>
      </c>
      <c r="D53" s="18" t="s">
        <v>61</v>
      </c>
      <c r="E53" s="37" t="s">
        <v>81</v>
      </c>
      <c r="F53" s="42">
        <v>86</v>
      </c>
    </row>
    <row r="54" spans="1:6">
      <c r="A54" s="121">
        <v>47</v>
      </c>
      <c r="B54" s="44" t="s">
        <v>95</v>
      </c>
      <c r="C54" s="19">
        <v>1215</v>
      </c>
      <c r="D54" s="18" t="s">
        <v>61</v>
      </c>
      <c r="E54" s="37" t="s">
        <v>81</v>
      </c>
      <c r="F54" s="42">
        <v>108</v>
      </c>
    </row>
    <row r="55" spans="1:6">
      <c r="A55" s="20">
        <v>48</v>
      </c>
      <c r="B55" s="44" t="s">
        <v>129</v>
      </c>
      <c r="C55" s="19">
        <v>1216</v>
      </c>
      <c r="D55" s="18" t="s">
        <v>130</v>
      </c>
      <c r="E55" s="37" t="s">
        <v>131</v>
      </c>
      <c r="F55" s="42">
        <v>1494</v>
      </c>
    </row>
    <row r="56" spans="1:6">
      <c r="A56" s="121">
        <v>49</v>
      </c>
      <c r="B56" s="44" t="s">
        <v>129</v>
      </c>
      <c r="C56" s="19">
        <v>1217</v>
      </c>
      <c r="D56" s="18" t="s">
        <v>132</v>
      </c>
      <c r="E56" s="37" t="s">
        <v>133</v>
      </c>
      <c r="F56" s="42">
        <v>11250</v>
      </c>
    </row>
    <row r="57" spans="1:6">
      <c r="A57" s="20">
        <v>50</v>
      </c>
      <c r="B57" s="44" t="s">
        <v>129</v>
      </c>
      <c r="C57" s="19">
        <v>1218</v>
      </c>
      <c r="D57" s="18" t="s">
        <v>134</v>
      </c>
      <c r="E57" s="37" t="s">
        <v>135</v>
      </c>
      <c r="F57" s="42">
        <v>556.91999999999996</v>
      </c>
    </row>
    <row r="58" spans="1:6">
      <c r="A58" s="121">
        <v>51</v>
      </c>
      <c r="B58" s="44" t="s">
        <v>129</v>
      </c>
      <c r="C58" s="19">
        <v>1219</v>
      </c>
      <c r="D58" s="18" t="s">
        <v>136</v>
      </c>
      <c r="E58" s="37" t="s">
        <v>137</v>
      </c>
      <c r="F58" s="42">
        <v>2377.62</v>
      </c>
    </row>
    <row r="59" spans="1:6">
      <c r="A59" s="20">
        <v>52</v>
      </c>
      <c r="B59" s="44" t="s">
        <v>129</v>
      </c>
      <c r="C59" s="19">
        <v>1220</v>
      </c>
      <c r="D59" s="18" t="s">
        <v>104</v>
      </c>
      <c r="E59" s="18" t="s">
        <v>105</v>
      </c>
      <c r="F59" s="42">
        <v>14189.09</v>
      </c>
    </row>
    <row r="60" spans="1:6">
      <c r="A60" s="121">
        <v>53</v>
      </c>
      <c r="B60" s="44" t="s">
        <v>129</v>
      </c>
      <c r="C60" s="19">
        <v>1221</v>
      </c>
      <c r="D60" s="18" t="s">
        <v>91</v>
      </c>
      <c r="E60" s="18" t="s">
        <v>92</v>
      </c>
      <c r="F60" s="42">
        <v>1033.32</v>
      </c>
    </row>
    <row r="61" spans="1:6">
      <c r="A61" s="20">
        <v>54</v>
      </c>
      <c r="B61" s="44" t="s">
        <v>138</v>
      </c>
      <c r="C61" s="19">
        <v>1222</v>
      </c>
      <c r="D61" s="18" t="s">
        <v>139</v>
      </c>
      <c r="E61" s="18" t="s">
        <v>140</v>
      </c>
      <c r="F61" s="42">
        <v>101.29</v>
      </c>
    </row>
    <row r="62" spans="1:6">
      <c r="A62" s="121">
        <v>55</v>
      </c>
      <c r="B62" s="44" t="s">
        <v>138</v>
      </c>
      <c r="C62" s="19">
        <v>1223</v>
      </c>
      <c r="D62" s="18" t="s">
        <v>141</v>
      </c>
      <c r="E62" s="18" t="s">
        <v>142</v>
      </c>
      <c r="F62" s="42">
        <v>5593</v>
      </c>
    </row>
    <row r="63" spans="1:6">
      <c r="A63" s="20">
        <v>56</v>
      </c>
      <c r="B63" s="44" t="s">
        <v>138</v>
      </c>
      <c r="C63" s="19">
        <v>1224</v>
      </c>
      <c r="D63" s="18" t="s">
        <v>143</v>
      </c>
      <c r="E63" s="18" t="s">
        <v>144</v>
      </c>
      <c r="F63" s="42">
        <v>13566.12</v>
      </c>
    </row>
    <row r="64" spans="1:6">
      <c r="A64" s="121">
        <v>57</v>
      </c>
      <c r="B64" s="44" t="s">
        <v>145</v>
      </c>
      <c r="C64" s="9">
        <v>1232</v>
      </c>
      <c r="D64" s="71" t="s">
        <v>146</v>
      </c>
      <c r="E64" s="71" t="s">
        <v>99</v>
      </c>
      <c r="F64" s="84">
        <v>7000</v>
      </c>
    </row>
    <row r="65" spans="1:9">
      <c r="A65" s="20">
        <v>58</v>
      </c>
      <c r="B65" s="43" t="s">
        <v>145</v>
      </c>
      <c r="C65" s="19">
        <v>1233</v>
      </c>
      <c r="D65" s="18" t="s">
        <v>139</v>
      </c>
      <c r="E65" s="18" t="s">
        <v>140</v>
      </c>
      <c r="F65" s="42">
        <v>1618.4</v>
      </c>
    </row>
    <row r="66" spans="1:9">
      <c r="A66" s="121">
        <v>59</v>
      </c>
      <c r="B66" s="44" t="s">
        <v>147</v>
      </c>
      <c r="C66" s="19">
        <v>1234</v>
      </c>
      <c r="D66" s="18" t="s">
        <v>61</v>
      </c>
      <c r="E66" s="18" t="s">
        <v>81</v>
      </c>
      <c r="F66" s="42">
        <v>72</v>
      </c>
    </row>
    <row r="67" spans="1:9">
      <c r="A67" s="20">
        <v>60</v>
      </c>
      <c r="B67" s="44" t="s">
        <v>147</v>
      </c>
      <c r="C67" s="19">
        <v>1235</v>
      </c>
      <c r="D67" s="18" t="s">
        <v>61</v>
      </c>
      <c r="E67" s="18" t="s">
        <v>81</v>
      </c>
      <c r="F67" s="42">
        <v>108</v>
      </c>
    </row>
    <row r="68" spans="1:9">
      <c r="A68" s="121">
        <v>61</v>
      </c>
      <c r="B68" s="44" t="s">
        <v>147</v>
      </c>
      <c r="C68" s="9">
        <v>1236</v>
      </c>
      <c r="D68" s="8" t="s">
        <v>61</v>
      </c>
      <c r="E68" s="8" t="s">
        <v>81</v>
      </c>
      <c r="F68" s="68">
        <v>86</v>
      </c>
      <c r="G68" s="30"/>
    </row>
    <row r="69" spans="1:9">
      <c r="A69" s="20">
        <v>62</v>
      </c>
      <c r="B69" s="44" t="s">
        <v>147</v>
      </c>
      <c r="C69" s="19">
        <v>1237</v>
      </c>
      <c r="D69" s="18" t="s">
        <v>111</v>
      </c>
      <c r="E69" s="18" t="s">
        <v>148</v>
      </c>
      <c r="F69" s="42">
        <v>6069</v>
      </c>
      <c r="G69" s="30"/>
      <c r="H69" s="23"/>
      <c r="I69" s="23"/>
    </row>
    <row r="70" spans="1:9">
      <c r="A70" s="121">
        <v>63</v>
      </c>
      <c r="B70" s="44" t="s">
        <v>147</v>
      </c>
      <c r="C70" s="19">
        <v>1238</v>
      </c>
      <c r="D70" s="18" t="s">
        <v>149</v>
      </c>
      <c r="E70" s="18" t="s">
        <v>150</v>
      </c>
      <c r="F70" s="42">
        <v>769.72</v>
      </c>
      <c r="G70" s="30"/>
      <c r="H70" s="23"/>
      <c r="I70" s="23"/>
    </row>
    <row r="71" spans="1:9">
      <c r="A71" s="20">
        <v>64</v>
      </c>
      <c r="B71" s="44" t="s">
        <v>151</v>
      </c>
      <c r="C71" s="19">
        <v>1239</v>
      </c>
      <c r="D71" s="18" t="s">
        <v>152</v>
      </c>
      <c r="E71" s="18" t="s">
        <v>153</v>
      </c>
      <c r="F71" s="42">
        <v>66.67</v>
      </c>
      <c r="G71" s="30"/>
      <c r="H71" s="23"/>
      <c r="I71" s="23"/>
    </row>
    <row r="72" spans="1:9">
      <c r="A72" s="121">
        <v>65</v>
      </c>
      <c r="B72" s="44" t="s">
        <v>151</v>
      </c>
      <c r="C72" s="9">
        <v>1240</v>
      </c>
      <c r="D72" s="8" t="s">
        <v>154</v>
      </c>
      <c r="E72" s="8" t="s">
        <v>155</v>
      </c>
      <c r="F72" s="68">
        <v>252.28</v>
      </c>
      <c r="G72" s="30"/>
      <c r="H72" s="23"/>
    </row>
    <row r="73" spans="1:9">
      <c r="A73" s="20">
        <v>66</v>
      </c>
      <c r="B73" s="43" t="s">
        <v>151</v>
      </c>
      <c r="C73" s="19">
        <v>1241</v>
      </c>
      <c r="D73" s="18" t="s">
        <v>156</v>
      </c>
      <c r="E73" s="18" t="s">
        <v>157</v>
      </c>
      <c r="F73" s="42">
        <v>4739.25</v>
      </c>
    </row>
    <row r="74" spans="1:9">
      <c r="A74" s="121">
        <v>67</v>
      </c>
      <c r="B74" s="43" t="s">
        <v>151</v>
      </c>
      <c r="C74" s="19">
        <v>1242</v>
      </c>
      <c r="D74" s="18" t="s">
        <v>156</v>
      </c>
      <c r="E74" s="18" t="s">
        <v>158</v>
      </c>
      <c r="F74" s="42">
        <v>714</v>
      </c>
    </row>
    <row r="75" spans="1:9">
      <c r="A75" s="20">
        <v>68</v>
      </c>
      <c r="B75" s="43" t="s">
        <v>151</v>
      </c>
      <c r="C75" s="19">
        <v>1243</v>
      </c>
      <c r="D75" s="18" t="s">
        <v>58</v>
      </c>
      <c r="E75" s="18" t="s">
        <v>159</v>
      </c>
      <c r="F75" s="42">
        <v>4342.21</v>
      </c>
    </row>
    <row r="76" spans="1:9">
      <c r="A76" s="121">
        <v>69</v>
      </c>
      <c r="B76" s="43" t="s">
        <v>151</v>
      </c>
      <c r="C76" s="19">
        <v>1244</v>
      </c>
      <c r="D76" s="18" t="s">
        <v>58</v>
      </c>
      <c r="E76" s="18" t="s">
        <v>159</v>
      </c>
      <c r="F76" s="42">
        <v>2045.33</v>
      </c>
    </row>
    <row r="77" spans="1:9">
      <c r="A77" s="20">
        <v>70</v>
      </c>
      <c r="B77" s="43" t="s">
        <v>151</v>
      </c>
      <c r="C77" s="19">
        <v>1245</v>
      </c>
      <c r="D77" s="18" t="s">
        <v>160</v>
      </c>
      <c r="E77" s="18" t="s">
        <v>161</v>
      </c>
      <c r="F77" s="42">
        <v>1000</v>
      </c>
    </row>
    <row r="78" spans="1:9">
      <c r="A78" s="121">
        <v>71</v>
      </c>
      <c r="B78" s="43" t="s">
        <v>162</v>
      </c>
      <c r="C78" s="19">
        <v>1249</v>
      </c>
      <c r="D78" s="18" t="s">
        <v>61</v>
      </c>
      <c r="E78" s="18" t="s">
        <v>163</v>
      </c>
      <c r="F78" s="42">
        <v>3405.74</v>
      </c>
    </row>
    <row r="79" spans="1:9">
      <c r="A79" s="20">
        <v>72</v>
      </c>
      <c r="B79" s="43" t="s">
        <v>162</v>
      </c>
      <c r="C79" s="19">
        <v>1250</v>
      </c>
      <c r="D79" s="18" t="s">
        <v>164</v>
      </c>
      <c r="E79" s="18" t="s">
        <v>163</v>
      </c>
      <c r="F79" s="42">
        <v>10860.11</v>
      </c>
    </row>
    <row r="80" spans="1:9">
      <c r="A80" s="121">
        <v>73</v>
      </c>
      <c r="B80" s="43" t="s">
        <v>162</v>
      </c>
      <c r="C80" s="19">
        <v>1251</v>
      </c>
      <c r="D80" s="18" t="s">
        <v>61</v>
      </c>
      <c r="E80" s="18" t="s">
        <v>165</v>
      </c>
      <c r="F80" s="42">
        <v>3042.33</v>
      </c>
    </row>
    <row r="81" spans="1:8">
      <c r="A81" s="20">
        <v>74</v>
      </c>
      <c r="B81" s="43" t="s">
        <v>162</v>
      </c>
      <c r="C81" s="19">
        <v>1252</v>
      </c>
      <c r="D81" s="18" t="s">
        <v>156</v>
      </c>
      <c r="E81" s="18" t="s">
        <v>166</v>
      </c>
      <c r="F81" s="42">
        <v>285.60000000000002</v>
      </c>
    </row>
    <row r="82" spans="1:8">
      <c r="A82" s="121">
        <v>75</v>
      </c>
      <c r="B82" s="43" t="s">
        <v>162</v>
      </c>
      <c r="C82" s="19">
        <v>1253</v>
      </c>
      <c r="D82" s="18" t="s">
        <v>156</v>
      </c>
      <c r="E82" s="18" t="s">
        <v>167</v>
      </c>
      <c r="F82" s="42">
        <v>172.28</v>
      </c>
    </row>
    <row r="83" spans="1:8">
      <c r="A83" s="20">
        <v>76</v>
      </c>
      <c r="B83" s="43" t="s">
        <v>162</v>
      </c>
      <c r="C83" s="19">
        <v>1254</v>
      </c>
      <c r="D83" s="18" t="s">
        <v>168</v>
      </c>
      <c r="E83" s="18" t="s">
        <v>169</v>
      </c>
      <c r="F83" s="42">
        <v>1504.21</v>
      </c>
    </row>
    <row r="84" spans="1:8">
      <c r="A84" s="121">
        <v>77</v>
      </c>
      <c r="B84" s="43" t="s">
        <v>162</v>
      </c>
      <c r="C84" s="19">
        <v>1255</v>
      </c>
      <c r="D84" s="18" t="s">
        <v>170</v>
      </c>
      <c r="E84" s="18" t="s">
        <v>171</v>
      </c>
      <c r="F84" s="42">
        <v>918.38</v>
      </c>
    </row>
    <row r="85" spans="1:8">
      <c r="A85" s="20">
        <v>78</v>
      </c>
      <c r="B85" s="43" t="s">
        <v>162</v>
      </c>
      <c r="C85" s="19">
        <v>1256</v>
      </c>
      <c r="D85" s="18" t="s">
        <v>172</v>
      </c>
      <c r="E85" s="18" t="s">
        <v>173</v>
      </c>
      <c r="F85" s="42">
        <v>270.51</v>
      </c>
    </row>
    <row r="86" spans="1:8">
      <c r="A86" s="121">
        <v>79</v>
      </c>
      <c r="B86" s="43" t="s">
        <v>162</v>
      </c>
      <c r="C86" s="19" t="s">
        <v>26</v>
      </c>
      <c r="D86" s="18" t="s">
        <v>182</v>
      </c>
      <c r="E86" s="18" t="s">
        <v>190</v>
      </c>
      <c r="F86" s="42">
        <v>3868.28</v>
      </c>
    </row>
    <row r="87" spans="1:8">
      <c r="A87" s="20">
        <v>80</v>
      </c>
      <c r="B87" s="43" t="s">
        <v>174</v>
      </c>
      <c r="C87" s="19">
        <v>1259</v>
      </c>
      <c r="D87" s="18" t="s">
        <v>61</v>
      </c>
      <c r="E87" s="18" t="s">
        <v>81</v>
      </c>
      <c r="F87" s="42">
        <v>72</v>
      </c>
    </row>
    <row r="88" spans="1:8">
      <c r="A88" s="121">
        <v>81</v>
      </c>
      <c r="B88" s="43" t="s">
        <v>174</v>
      </c>
      <c r="C88" s="19">
        <v>1260</v>
      </c>
      <c r="D88" s="18" t="s">
        <v>175</v>
      </c>
      <c r="E88" s="18" t="s">
        <v>176</v>
      </c>
      <c r="F88" s="42">
        <v>211.05</v>
      </c>
    </row>
    <row r="89" spans="1:8">
      <c r="A89" s="20">
        <v>82</v>
      </c>
      <c r="B89" s="43" t="s">
        <v>174</v>
      </c>
      <c r="C89" s="19">
        <v>1261</v>
      </c>
      <c r="D89" s="18" t="s">
        <v>177</v>
      </c>
      <c r="E89" s="18" t="s">
        <v>178</v>
      </c>
      <c r="F89" s="42">
        <v>157.5</v>
      </c>
    </row>
    <row r="90" spans="1:8">
      <c r="A90" s="121">
        <v>83</v>
      </c>
      <c r="B90" s="44" t="s">
        <v>174</v>
      </c>
      <c r="C90" s="19">
        <v>1262</v>
      </c>
      <c r="D90" s="18" t="s">
        <v>179</v>
      </c>
      <c r="E90" s="18" t="s">
        <v>67</v>
      </c>
      <c r="F90" s="42">
        <v>4577.93</v>
      </c>
      <c r="H90" s="23"/>
    </row>
    <row r="91" spans="1:8">
      <c r="A91" s="20">
        <v>84</v>
      </c>
      <c r="B91" s="44" t="s">
        <v>174</v>
      </c>
      <c r="C91" s="19">
        <v>1263</v>
      </c>
      <c r="D91" s="18" t="s">
        <v>180</v>
      </c>
      <c r="E91" s="18" t="s">
        <v>181</v>
      </c>
      <c r="F91" s="42">
        <v>2638.23</v>
      </c>
    </row>
    <row r="92" spans="1:8">
      <c r="A92" s="121">
        <v>85</v>
      </c>
      <c r="B92" s="44"/>
      <c r="C92" s="19" t="s">
        <v>26</v>
      </c>
      <c r="D92" s="8" t="s">
        <v>188</v>
      </c>
      <c r="E92" s="8" t="s">
        <v>188</v>
      </c>
      <c r="F92" s="68">
        <v>3829.73</v>
      </c>
    </row>
    <row r="93" spans="1:8">
      <c r="A93" s="20">
        <v>86</v>
      </c>
      <c r="B93" s="44"/>
      <c r="C93" s="19" t="s">
        <v>26</v>
      </c>
      <c r="D93" s="8" t="s">
        <v>189</v>
      </c>
      <c r="E93" s="8" t="s">
        <v>189</v>
      </c>
      <c r="F93" s="120">
        <v>6721.7</v>
      </c>
    </row>
    <row r="94" spans="1:8" ht="15" thickBot="1">
      <c r="A94" s="123" t="s">
        <v>54</v>
      </c>
      <c r="B94" s="124"/>
      <c r="C94" s="124"/>
      <c r="D94" s="124"/>
      <c r="E94" s="125"/>
      <c r="F94" s="22">
        <f>SUM(F8:F93)</f>
        <v>288392.00000000006</v>
      </c>
    </row>
    <row r="96" spans="1:8">
      <c r="F96" s="23"/>
    </row>
    <row r="97" spans="6:15">
      <c r="F97" s="23"/>
    </row>
    <row r="98" spans="6:15">
      <c r="F98" s="23"/>
    </row>
    <row r="99" spans="6:15">
      <c r="F99" s="24"/>
    </row>
    <row r="100" spans="6:15">
      <c r="F100" s="23"/>
      <c r="H100" s="52"/>
      <c r="I100" s="53"/>
      <c r="J100" s="23"/>
    </row>
    <row r="101" spans="6:15">
      <c r="H101" s="52"/>
      <c r="I101" s="53"/>
      <c r="J101" s="23"/>
    </row>
    <row r="102" spans="6:15">
      <c r="H102" s="52"/>
      <c r="I102" s="53"/>
      <c r="J102" s="23"/>
    </row>
    <row r="103" spans="6:15">
      <c r="H103" s="53"/>
      <c r="I103" s="53"/>
      <c r="J103" s="23"/>
    </row>
    <row r="104" spans="6:15">
      <c r="H104" s="53"/>
      <c r="I104" s="53"/>
      <c r="J104" s="23"/>
    </row>
    <row r="105" spans="6:15" ht="15.75" customHeight="1">
      <c r="H105" s="52"/>
      <c r="I105" s="53"/>
      <c r="J105" s="23"/>
      <c r="K105" s="23"/>
      <c r="L105" s="23"/>
      <c r="M105" s="23"/>
    </row>
    <row r="107" spans="6:15">
      <c r="G107" s="23"/>
      <c r="H107" s="23"/>
      <c r="I107" s="23"/>
      <c r="J107" s="23"/>
      <c r="K107" s="23"/>
      <c r="L107" s="23"/>
      <c r="M107" s="23"/>
      <c r="N107" s="23"/>
      <c r="O107" s="23"/>
    </row>
    <row r="108" spans="6:15">
      <c r="G108" s="23"/>
      <c r="H108" s="23"/>
      <c r="I108" s="23"/>
      <c r="J108" s="23"/>
      <c r="K108" s="23"/>
      <c r="L108" s="23"/>
      <c r="M108" s="23"/>
      <c r="N108" s="23"/>
      <c r="O108" s="23"/>
    </row>
    <row r="109" spans="6:15">
      <c r="G109" s="23"/>
      <c r="H109" s="23"/>
      <c r="I109" s="23"/>
      <c r="J109" s="23"/>
      <c r="K109" s="23"/>
      <c r="L109" s="23"/>
      <c r="M109" s="23"/>
      <c r="N109" s="23"/>
      <c r="O109" s="23"/>
    </row>
    <row r="110" spans="6:15">
      <c r="G110" s="23"/>
      <c r="H110" s="23"/>
      <c r="I110" s="23"/>
      <c r="J110" s="23"/>
      <c r="K110" s="23"/>
      <c r="L110" s="23"/>
      <c r="M110" s="23"/>
      <c r="N110" s="23"/>
      <c r="O110" s="23"/>
    </row>
    <row r="111" spans="6:15">
      <c r="G111" s="23"/>
      <c r="H111" s="23"/>
      <c r="I111" s="23"/>
      <c r="J111" s="23"/>
      <c r="K111" s="23"/>
      <c r="L111" s="23"/>
      <c r="M111" s="23"/>
      <c r="N111" s="23"/>
      <c r="O111" s="23"/>
    </row>
  </sheetData>
  <sheetProtection password="BE58" sheet="1" formatCells="0" formatColumns="0" formatRows="0" insertColumns="0" insertRows="0" insertHyperlinks="0" deleteColumns="0" deleteRows="0" sort="0" autoFilter="0" pivotTables="0"/>
  <mergeCells count="2">
    <mergeCell ref="A94:E94"/>
    <mergeCell ref="A5:C5"/>
  </mergeCells>
  <printOptions horizontalCentered="1"/>
  <pageMargins left="0.7" right="0.7" top="0.75" bottom="0.75" header="0.3" footer="0.3"/>
  <pageSetup paperSize="9" orientation="landscape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activeCell="F20" sqref="F20"/>
    </sheetView>
  </sheetViews>
  <sheetFormatPr defaultRowHeight="12.75"/>
  <cols>
    <col min="1" max="1" width="10.28515625" style="12" customWidth="1"/>
    <col min="2" max="2" width="13.85546875" style="12" customWidth="1"/>
    <col min="3" max="3" width="27.140625" style="12" customWidth="1"/>
    <col min="4" max="4" width="31.28515625" style="12" bestFit="1" customWidth="1"/>
    <col min="5" max="5" width="14.7109375" style="12" customWidth="1"/>
    <col min="6" max="16384" width="9.140625" style="12"/>
  </cols>
  <sheetData>
    <row r="1" spans="1:5">
      <c r="A1" s="2" t="s">
        <v>4</v>
      </c>
      <c r="B1" s="2"/>
      <c r="C1" s="2"/>
      <c r="D1" s="10"/>
      <c r="E1" s="10"/>
    </row>
    <row r="3" spans="1:5">
      <c r="A3" s="2" t="s">
        <v>21</v>
      </c>
      <c r="D3" s="10"/>
      <c r="E3" s="10"/>
    </row>
    <row r="4" spans="1:5">
      <c r="A4" s="10"/>
      <c r="B4" s="2"/>
      <c r="C4" s="2"/>
      <c r="D4" s="10"/>
      <c r="E4" s="10"/>
    </row>
    <row r="5" spans="1:5">
      <c r="A5" s="6" t="s">
        <v>5</v>
      </c>
      <c r="B5" s="2" t="s">
        <v>55</v>
      </c>
      <c r="C5" s="2"/>
      <c r="D5" s="10"/>
      <c r="E5" s="10"/>
    </row>
    <row r="6" spans="1:5" ht="13.5" thickBot="1">
      <c r="A6" s="10"/>
      <c r="B6" s="10"/>
      <c r="C6" s="10"/>
      <c r="D6" s="10"/>
      <c r="E6" s="10"/>
    </row>
    <row r="7" spans="1:5">
      <c r="A7" s="48" t="s">
        <v>22</v>
      </c>
      <c r="B7" s="49" t="s">
        <v>23</v>
      </c>
      <c r="C7" s="49" t="s">
        <v>25</v>
      </c>
      <c r="D7" s="49" t="s">
        <v>24</v>
      </c>
      <c r="E7" s="4" t="s">
        <v>19</v>
      </c>
    </row>
    <row r="8" spans="1:5">
      <c r="A8" s="50" t="s">
        <v>90</v>
      </c>
      <c r="B8" s="9">
        <v>1192</v>
      </c>
      <c r="C8" s="18" t="s">
        <v>93</v>
      </c>
      <c r="D8" s="18" t="s">
        <v>94</v>
      </c>
      <c r="E8" s="45">
        <v>55283.83</v>
      </c>
    </row>
    <row r="9" spans="1:5" ht="15.75" customHeight="1" thickBot="1">
      <c r="A9" s="123" t="s">
        <v>56</v>
      </c>
      <c r="B9" s="124"/>
      <c r="C9" s="125"/>
      <c r="D9" s="11"/>
      <c r="E9" s="5">
        <f>SUM(E8:E8)</f>
        <v>55283.83</v>
      </c>
    </row>
    <row r="17" spans="1:1" ht="15">
      <c r="A17" s="13"/>
    </row>
    <row r="18" spans="1:1" ht="15">
      <c r="A18" s="13"/>
    </row>
    <row r="19" spans="1:1" ht="15">
      <c r="A19" s="13"/>
    </row>
    <row r="20" spans="1:1" ht="15">
      <c r="A20" s="13"/>
    </row>
  </sheetData>
  <sheetProtection password="BE58" sheet="1" formatCells="0" formatColumns="0" formatRows="0" insertColumns="0" insertRows="0" insertHyperlinks="0" deleteColumns="0" deleteRows="0" sort="0" autoFilter="0" pivotTables="0"/>
  <mergeCells count="1">
    <mergeCell ref="A9:C9"/>
  </mergeCells>
  <pageMargins left="0.25" right="0.25" top="0.75" bottom="0.75" header="0.3" footer="0.3"/>
  <pageSetup paperSize="9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4</vt:i4>
      </vt:variant>
    </vt:vector>
  </HeadingPairs>
  <TitlesOfParts>
    <vt:vector size="4" baseType="lpstr">
      <vt:lpstr>transferuri curente</vt:lpstr>
      <vt:lpstr>personal </vt:lpstr>
      <vt:lpstr>materiale</vt:lpstr>
      <vt:lpstr>investitii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Anisoara Sandu</dc:creator>
  <cp:lastModifiedBy>Silvia Nedelcu</cp:lastModifiedBy>
  <cp:lastPrinted>2018-06-05T12:41:29Z</cp:lastPrinted>
  <dcterms:created xsi:type="dcterms:W3CDTF">2017-08-28T11:49:35Z</dcterms:created>
  <dcterms:modified xsi:type="dcterms:W3CDTF">2020-05-06T10:33:57Z</dcterms:modified>
</cp:coreProperties>
</file>