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7795" windowHeight="11775" activeTab="2"/>
  </bookViews>
  <sheets>
    <sheet name="personal " sheetId="5" r:id="rId1"/>
    <sheet name="materiale" sheetId="2" r:id="rId2"/>
    <sheet name="investitii" sheetId="4" r:id="rId3"/>
  </sheets>
  <calcPr calcId="145621"/>
</workbook>
</file>

<file path=xl/calcChain.xml><?xml version="1.0" encoding="utf-8"?>
<calcChain xmlns="http://schemas.openxmlformats.org/spreadsheetml/2006/main">
  <c r="F132" i="2" l="1"/>
  <c r="D64" i="5" l="1"/>
  <c r="D53" i="5"/>
  <c r="E54" i="5" s="1"/>
  <c r="D68" i="5" l="1"/>
  <c r="E69" i="5" s="1"/>
  <c r="D49" i="5" l="1"/>
  <c r="D42" i="5"/>
  <c r="D27" i="5"/>
  <c r="D72" i="5" l="1"/>
  <c r="E73" i="5" s="1"/>
  <c r="E65" i="5"/>
  <c r="E50" i="5"/>
  <c r="E43" i="5"/>
  <c r="E10" i="4" l="1"/>
  <c r="E28" i="5" l="1"/>
  <c r="E74" i="5" s="1"/>
</calcChain>
</file>

<file path=xl/sharedStrings.xml><?xml version="1.0" encoding="utf-8"?>
<sst xmlns="http://schemas.openxmlformats.org/spreadsheetml/2006/main" count="698" uniqueCount="217">
  <si>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</si>
  <si>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</si>
  <si>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</si>
  <si>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</si>
  <si>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</si>
  <si>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</si>
  <si>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</si>
  <si>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</si>
  <si>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</si>
  <si>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</si>
  <si>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</si>
  <si>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</si>
  <si>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</si>
  <si>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</si>
  <si>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</si>
  <si>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Subtotal 10.01.30</t>
  </si>
  <si>
    <t>10.01.30</t>
  </si>
  <si>
    <t>Total 10.01.30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</si>
  <si>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</si>
  <si>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</si>
  <si>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</si>
  <si>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</si>
  <si>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</si>
  <si>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</si>
  <si>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</si>
  <si>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</si>
  <si>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</si>
  <si>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</si>
  <si>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</si>
  <si>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</si>
  <si>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</si>
  <si>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</si>
  <si>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</si>
  <si>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</si>
  <si>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</si>
  <si>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</si>
  <si>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ALIM CONT CARD SALARII BANCA TRANSILVANIA</t>
  </si>
  <si>
    <t>ALIM CONT CARD SALARIU RAIFFEISEN BANK</t>
  </si>
  <si>
    <t>ALIMENTARE CONT CARD SALARII BANCPOST</t>
  </si>
  <si>
    <t>ALIMENTARE CONT CARD SALARII RAIFFEISEN BANK</t>
  </si>
  <si>
    <t>ALIMENTARE CONT CARD SALARII BANCA TRANSILVANIA</t>
  </si>
  <si>
    <t>Subtotal 10.03.07</t>
  </si>
  <si>
    <t>CVA CONTRIBUTIA ASIGURATORIE PENTRU MUNCA</t>
  </si>
  <si>
    <t>Total 10.03.07</t>
  </si>
  <si>
    <t>10.03.07</t>
  </si>
  <si>
    <t>ALIM CONT CARD SALARII BANC POST</t>
  </si>
  <si>
    <t>ALIM CONT CARD SALARIU</t>
  </si>
  <si>
    <t>ALIMENTARE CONT CARD SALARIU BRD</t>
  </si>
  <si>
    <t>ALIMENTARE CONT CARD SALARIU</t>
  </si>
  <si>
    <t>ALIMENTARE CONT CARD SALARIU ING BANK</t>
  </si>
  <si>
    <t>ALIM CONT CARD SALARIU OTP BANK</t>
  </si>
  <si>
    <t>BTM DIVIZIA DE SECURITATE</t>
  </si>
  <si>
    <t>CLEAN PREST ACTIV SRL</t>
  </si>
  <si>
    <t>ALIMENTARE CONT CARD SALARIU RAIFFEISEN BANK</t>
  </si>
  <si>
    <t>CVAL WASTE TONER</t>
  </si>
  <si>
    <t>01.11.2018</t>
  </si>
  <si>
    <t>DHL INTERNATIONAL ROM.</t>
  </si>
  <si>
    <t>EXPEDIERE DOCUMENTE</t>
  </si>
  <si>
    <t>05.11.2018</t>
  </si>
  <si>
    <t>DNS BIROTICA SRL</t>
  </si>
  <si>
    <t>MIDA SOFT BUSINESS SRL</t>
  </si>
  <si>
    <t>CVAL TONERE</t>
  </si>
  <si>
    <t>CVAL CONSUMABILE</t>
  </si>
  <si>
    <t>CVAL PIESE SCHIMB KONIKA</t>
  </si>
  <si>
    <t>SERVICII CURATENIE OCT.2018</t>
  </si>
  <si>
    <t>TRIMA BIROTICA &amp; PAPETARIE</t>
  </si>
  <si>
    <t>CVAL PLIC PERNA AER</t>
  </si>
  <si>
    <t>PROCONSULT IT SRL</t>
  </si>
  <si>
    <t>CVAL MEMORIE FLASH</t>
  </si>
  <si>
    <t>07.11.2018</t>
  </si>
  <si>
    <t>PRODUCTON SRL</t>
  </si>
  <si>
    <t>CVAL MATERIALE CONSUMABILE</t>
  </si>
  <si>
    <t>CVAL PIESE DE SCHIMB</t>
  </si>
  <si>
    <t>CVAL SERVICII PAZA OCT.2018</t>
  </si>
  <si>
    <t>SENETIC DISTRIBUTION SRL</t>
  </si>
  <si>
    <t>CVAL ETICHETE CU COD DE BARE</t>
  </si>
  <si>
    <t>CTCE PIATRA NEAMT</t>
  </si>
  <si>
    <t>ACTUALIZARI LEGIS</t>
  </si>
  <si>
    <t>RA RASIROM</t>
  </si>
  <si>
    <t>CVAL SERV.INTRETINERE OCT 2018</t>
  </si>
  <si>
    <t>OLIMPIC INTERNATIONAL TURISM</t>
  </si>
  <si>
    <t>CVAL BILETE DE AVION</t>
  </si>
  <si>
    <t>09.11.2018</t>
  </si>
  <si>
    <t>WECO TMC SRL</t>
  </si>
  <si>
    <t>CVAL SERVICIU MEDICAL</t>
  </si>
  <si>
    <t>SMART TEHNIC TRADE SRL</t>
  </si>
  <si>
    <t>CVAL SERVICII TRADUCERE SIMULTANA</t>
  </si>
  <si>
    <t>MIDIA FOSIL DISTRIBUTION SRL</t>
  </si>
  <si>
    <t>CVAL PRODUSE PAPETARIE</t>
  </si>
  <si>
    <t>ASCENSORUL SA</t>
  </si>
  <si>
    <t>CVAL PRESTARI SERVICII ASCENSOR OCT</t>
  </si>
  <si>
    <t>TORA DISTRIBUTION SYSTEM SRL</t>
  </si>
  <si>
    <t>CUMPANA 1993 SRL</t>
  </si>
  <si>
    <t xml:space="preserve">CVAL APA PACHET BIDOANE NOIEMBRIE </t>
  </si>
  <si>
    <t>CENTRUL MEDICAL UNIREA SRL</t>
  </si>
  <si>
    <t>CVAL SERVICII MEDICALE MEDICINA MUNCII</t>
  </si>
  <si>
    <t>XEROX ROMANIA SRL</t>
  </si>
  <si>
    <t>CVAL SERVICII MENTENANTA</t>
  </si>
  <si>
    <t>13.11.2018</t>
  </si>
  <si>
    <t>ROSAL GRUP SRL</t>
  </si>
  <si>
    <t>CVAL PRES.SERV.SALUBRITATE OCT.2018</t>
  </si>
  <si>
    <t>OMNIASIG VIG SA</t>
  </si>
  <si>
    <t>CVAL CASCO VW</t>
  </si>
  <si>
    <t>965,64</t>
  </si>
  <si>
    <t>GROUPAMA ASIG.SA</t>
  </si>
  <si>
    <t>CVAL ASIG.CASCO MITSUBISHI</t>
  </si>
  <si>
    <t>ALLIANZ TIRIAC ASIG.SA</t>
  </si>
  <si>
    <t>CVAL ASIG.RCA</t>
  </si>
  <si>
    <t>16.11.2018</t>
  </si>
  <si>
    <t>COMPUTRON SYSTEM SRL</t>
  </si>
  <si>
    <t>CVAL COMP.BACK OFFICE FRONT OFFICE</t>
  </si>
  <si>
    <t>14.11.2018</t>
  </si>
  <si>
    <t>ATC &amp; IT SOLUTIONS SRL</t>
  </si>
  <si>
    <t>CVAL SERV.INSTRUIRE CURS</t>
  </si>
  <si>
    <t>CVAL SERVICII CAZARE</t>
  </si>
  <si>
    <t>CRISTALSOFT SRL</t>
  </si>
  <si>
    <t>CVAL SERV.SOFT OCT.2018</t>
  </si>
  <si>
    <t>CVAL ACUMULATORI VARTA R6 R3 R3AAA</t>
  </si>
  <si>
    <t>UPC ROMANIA SRL</t>
  </si>
  <si>
    <t>CVAL SERV.TV NOIEMBRIE 2018</t>
  </si>
  <si>
    <t>ENGIE ROMANIA SA</t>
  </si>
  <si>
    <t>CVAL FURNIZARE GAZE OCT.2018</t>
  </si>
  <si>
    <t>SPEED ACTIV DET</t>
  </si>
  <si>
    <t>CVAL SARE TABLETE</t>
  </si>
  <si>
    <t>15.11.2018</t>
  </si>
  <si>
    <t>C.N.POSTA ROMANA</t>
  </si>
  <si>
    <t>19.11.2018</t>
  </si>
  <si>
    <t>CERTSIGN SA</t>
  </si>
  <si>
    <t>CORSAR ONLINE SRL</t>
  </si>
  <si>
    <t>ENEL ENERGIE MUNTENIA SA</t>
  </si>
  <si>
    <t>SQUARE PARKING SRL</t>
  </si>
  <si>
    <t>perioada: 01-30 noiembrie 2018</t>
  </si>
  <si>
    <t>01-30 noiembrie 2018</t>
  </si>
  <si>
    <t xml:space="preserve">Total plati noiembrie </t>
  </si>
  <si>
    <t>TOTAL noiembrie</t>
  </si>
  <si>
    <t>noiembrie</t>
  </si>
  <si>
    <t>ALIMENTARE CONT CARD SALARIU  OTP BANK</t>
  </si>
  <si>
    <t>ALIMENTARE CONT CARD SALARIU OTP BANK</t>
  </si>
  <si>
    <t>ALIEMNTARE CONT CARD SALARIU BANCPOST</t>
  </si>
  <si>
    <t>CVAL TRANSA III SENTINTA CIVILA</t>
  </si>
  <si>
    <t>SENTINTE</t>
  </si>
  <si>
    <t>Subtotal 10.02.06</t>
  </si>
  <si>
    <t>10.02.06</t>
  </si>
  <si>
    <t>Total 10.02.06</t>
  </si>
  <si>
    <t>CVAL ALIMENTARE MASINA DE FRANCAT</t>
  </si>
  <si>
    <t>CVAL SEMNATURA ELECTRONICA</t>
  </si>
  <si>
    <t>CVAL TEL.DECT.GIGASET A 120</t>
  </si>
  <si>
    <t>CVAL ABONAMENT INTERNET NOIEMBRIE</t>
  </si>
  <si>
    <t>CONSUM ENERGIE ELECTRICA</t>
  </si>
  <si>
    <t>CVAL HDD EXTERN SEAGATE BACK UP</t>
  </si>
  <si>
    <t xml:space="preserve">CVAL ABONAMENT LUNAR PARCARE </t>
  </si>
  <si>
    <t>20.11.2018</t>
  </si>
  <si>
    <t>ROBOSTO LOGISTIK SRL</t>
  </si>
  <si>
    <t>CVAL PRESTARI SEVICII NOIEMBRIE 2018</t>
  </si>
  <si>
    <t>CVAL ASIGURARI CASCO</t>
  </si>
  <si>
    <t>21.11.2018</t>
  </si>
  <si>
    <t>EMPO SYSTEMS SRL</t>
  </si>
  <si>
    <t xml:space="preserve">CVAL DEPLAS.INTERVENTIE </t>
  </si>
  <si>
    <t>22.11.2018</t>
  </si>
  <si>
    <t>R.A.-APPS BUC SRP SINAIA</t>
  </si>
  <si>
    <t>CVAL SALA CONFERINTA</t>
  </si>
  <si>
    <t>CVAL PRESTARI SERVICII TURISTICE</t>
  </si>
  <si>
    <t>INST.NAT.DE ADM.</t>
  </si>
  <si>
    <t xml:space="preserve">CVAL PROGRAM PERFECTIONARE </t>
  </si>
  <si>
    <t>OMNI TECH SRL</t>
  </si>
  <si>
    <t>CVAL MENTENANTA CF CONTRACT</t>
  </si>
  <si>
    <t>CVAL CONSUM ENERGIE ELECTRICA NOV.18</t>
  </si>
  <si>
    <t>CESIUNE DREPTURI DE AUTOR</t>
  </si>
  <si>
    <t>CVAL PLIC ALB</t>
  </si>
  <si>
    <t>CVAL CHELT.DE JUDECATA</t>
  </si>
  <si>
    <t>CVAL EXPEDIERE DOCUMENTE</t>
  </si>
  <si>
    <t>23.11.2018</t>
  </si>
  <si>
    <t>CENTRAL TRAVEL SRL</t>
  </si>
  <si>
    <t>CVAL PLIC ALB C4</t>
  </si>
  <si>
    <t>VODAFONE ROMANIA SA</t>
  </si>
  <si>
    <t>CVAL ABONAMENT SI EXTRAOPTIUNI</t>
  </si>
  <si>
    <t>CVAL ABONAMENT 20.11-19.11.2018</t>
  </si>
  <si>
    <t xml:space="preserve">APA NOVA BUC.SA </t>
  </si>
  <si>
    <t>CVAL SERVICII APA</t>
  </si>
  <si>
    <t>MIN.AF.EXTERNE</t>
  </si>
  <si>
    <t>CVAL BLANCHETA PASAPORT</t>
  </si>
  <si>
    <t>STS</t>
  </si>
  <si>
    <t>SERVICII COMUNICATII BUCLA LOCALA</t>
  </si>
  <si>
    <t>28.11.2018</t>
  </si>
  <si>
    <t>AS.DE.STANDARDIZARE DIN ROMANIA</t>
  </si>
  <si>
    <t>CVAL SR.EN ISO 19011 2018,SR ISO 31000</t>
  </si>
  <si>
    <t>29.11.2018</t>
  </si>
  <si>
    <t>DHL INTERNATIONAL RO SRL</t>
  </si>
  <si>
    <t>CVA UPC</t>
  </si>
  <si>
    <t>B.N.BUSINESS SRL</t>
  </si>
  <si>
    <t>CVA DISTRUGATOR DOCUMENTE</t>
  </si>
  <si>
    <t>Subtotal 10.01.13</t>
  </si>
  <si>
    <t>10.01.13</t>
  </si>
  <si>
    <t>CVA CHELTUIELI DEPLASARI INTERNE/EXTERNE</t>
  </si>
  <si>
    <t>Total 10.01.13</t>
  </si>
  <si>
    <t>RIDICAT NUMERAR SENTINTE</t>
  </si>
  <si>
    <t>COMISION BANCAR</t>
  </si>
  <si>
    <t>EPO</t>
  </si>
  <si>
    <t>CV SERVICII EPOQUE</t>
  </si>
  <si>
    <t>VARSAMINTE PT PERSOANE NEINCADRATE CU HANDICAP</t>
  </si>
  <si>
    <t>BUGETUL DE STAT</t>
  </si>
  <si>
    <t>CEC</t>
  </si>
  <si>
    <t>RIDICARE NUMERAR</t>
  </si>
  <si>
    <t>02.11.2018</t>
  </si>
  <si>
    <t>FOAIE DE VARSAMANT</t>
  </si>
  <si>
    <t>REINTREGIRE CONT</t>
  </si>
  <si>
    <t>274-278</t>
  </si>
  <si>
    <t>06.11.2018</t>
  </si>
  <si>
    <t>08.11.2018</t>
  </si>
  <si>
    <t>27.11.2018</t>
  </si>
  <si>
    <t>26.11.2018</t>
  </si>
  <si>
    <t>05.11.018</t>
  </si>
  <si>
    <t>DEPLASARI EXTERNE (TRANSPORT)</t>
  </si>
  <si>
    <t xml:space="preserve">PENSIE ALIMENTARA </t>
  </si>
  <si>
    <t xml:space="preserve">POPRIRE SALARIU </t>
  </si>
  <si>
    <t>PENSIE PRIVATA</t>
  </si>
  <si>
    <t>PERSOANA FIZICA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</si>
</sst>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10" xfId="40" applyFont="1" applyBorder="1"/>
    <xf numFmtId="0" fontId="20" fillId="0" borderId="0" xfId="40" applyFont="1"/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0" fontId="1" fillId="0" borderId="18" xfId="40" applyFont="1" applyBorder="1" applyAlignment="1">
      <alignment horizontal="left" vertical="center"/>
    </xf>
    <xf numFmtId="0" fontId="1" fillId="0" borderId="18" xfId="40" applyFont="1" applyBorder="1" applyAlignment="1">
      <alignment horizontal="center" vertical="center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horizontal="center" vertical="center" wrapText="1"/>
    </xf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0" borderId="18" xfId="40" applyFont="1" applyBorder="1"/>
    <xf numFmtId="0" fontId="1" fillId="0" borderId="23" xfId="40" applyFont="1" applyBorder="1" applyAlignment="1">
      <alignment horizontal="center" vertical="center"/>
    </xf>
    <xf numFmtId="165" fontId="1" fillId="24" borderId="10" xfId="40" applyNumberFormat="1" applyFont="1" applyFill="1" applyBorder="1" applyAlignment="1">
      <alignment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4" fontId="1" fillId="0" borderId="19" xfId="40" applyNumberFormat="1" applyFont="1" applyBorder="1" applyAlignment="1">
      <alignment horizontal="center" vertical="center"/>
    </xf>
    <xf numFmtId="165" fontId="20" fillId="0" borderId="10" xfId="40" applyNumberFormat="1" applyFont="1" applyFill="1" applyBorder="1" applyAlignment="1">
      <alignment horizontal="right" wrapText="1"/>
    </xf>
    <xf numFmtId="165" fontId="20" fillId="24" borderId="10" xfId="40" applyNumberFormat="1" applyFont="1" applyFill="1" applyBorder="1" applyAlignment="1">
      <alignment wrapText="1"/>
    </xf>
    <xf numFmtId="0" fontId="23" fillId="0" borderId="24" xfId="41" applyFont="1" applyFill="1" applyBorder="1" applyAlignment="1">
      <alignment horizontal="center"/>
    </xf>
    <xf numFmtId="0" fontId="23" fillId="0" borderId="25" xfId="41" applyFont="1" applyFill="1" applyBorder="1" applyAlignment="1">
      <alignment horizontal="center"/>
    </xf>
    <xf numFmtId="14" fontId="1" fillId="0" borderId="23" xfId="40" applyNumberFormat="1" applyFont="1" applyBorder="1" applyAlignment="1"/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14" fontId="1" fillId="0" borderId="23" xfId="40" applyNumberFormat="1" applyFont="1" applyBorder="1" applyAlignment="1">
      <alignment horizontal="left" vertical="center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23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0" fontId="1" fillId="24" borderId="23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23" xfId="40" applyFont="1" applyFill="1" applyBorder="1" applyAlignment="1">
      <alignment horizontal="center" vertical="center" wrapText="1"/>
    </xf>
    <xf numFmtId="0" fontId="20" fillId="24" borderId="23" xfId="40" applyFont="1" applyFill="1" applyBorder="1" applyAlignment="1">
      <alignment vertical="center" wrapText="1"/>
    </xf>
    <xf numFmtId="0" fontId="20" fillId="24" borderId="23" xfId="40" applyFont="1" applyFill="1" applyBorder="1" applyAlignment="1">
      <alignment horizontal="center" vertical="center" wrapText="1"/>
    </xf>
    <xf numFmtId="0" fontId="1" fillId="24" borderId="23" xfId="40" applyFont="1" applyFill="1" applyBorder="1" applyAlignment="1">
      <alignment horizontal="center" wrapText="1"/>
    </xf>
    <xf numFmtId="14" fontId="20" fillId="24" borderId="23" xfId="40" applyNumberFormat="1" applyFont="1" applyFill="1" applyBorder="1" applyAlignment="1">
      <alignment horizontal="left" vertical="center" wrapText="1"/>
    </xf>
    <xf numFmtId="4" fontId="21" fillId="24" borderId="14" xfId="0" applyNumberFormat="1" applyFont="1" applyFill="1" applyBorder="1" applyAlignment="1">
      <alignment horizontal="center" wrapText="1"/>
    </xf>
    <xf numFmtId="4" fontId="1" fillId="24" borderId="14" xfId="40" applyNumberFormat="1" applyFont="1" applyFill="1" applyBorder="1" applyAlignment="1">
      <alignment vertical="center"/>
    </xf>
    <xf numFmtId="4" fontId="1" fillId="24" borderId="14" xfId="40" applyNumberFormat="1" applyFont="1" applyFill="1" applyBorder="1" applyAlignment="1">
      <alignment horizontal="right" vertical="center"/>
    </xf>
    <xf numFmtId="0" fontId="21" fillId="0" borderId="10" xfId="0" applyFont="1" applyBorder="1"/>
    <xf numFmtId="0" fontId="1" fillId="24" borderId="10" xfId="40" applyFont="1" applyFill="1" applyBorder="1" applyAlignment="1">
      <alignment horizont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165" fontId="20" fillId="0" borderId="10" xfId="40" applyNumberFormat="1" applyFont="1" applyFill="1" applyBorder="1" applyAlignment="1">
      <alignment horizontal="right" vertical="center" wrapText="1"/>
    </xf>
    <xf numFmtId="165" fontId="1" fillId="24" borderId="10" xfId="40" applyNumberFormat="1" applyFont="1" applyFill="1" applyBorder="1" applyAlignment="1">
      <alignment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24" borderId="14" xfId="0" applyFont="1" applyFill="1" applyBorder="1" applyAlignment="1">
      <alignment wrapText="1"/>
    </xf>
    <xf numFmtId="165" fontId="1" fillId="24" borderId="10" xfId="40" applyNumberFormat="1" applyFont="1" applyFill="1" applyBorder="1" applyAlignment="1">
      <alignment horizontal="right" vertical="center" wrapText="1"/>
    </xf>
    <xf numFmtId="0" fontId="21" fillId="24" borderId="14" xfId="0" applyFont="1" applyFill="1" applyBorder="1" applyAlignment="1">
      <alignment vertic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20" fillId="24" borderId="14" xfId="40" applyNumberFormat="1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1" fillId="24" borderId="15" xfId="40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165" fontId="20" fillId="24" borderId="17" xfId="40" applyNumberFormat="1" applyFont="1" applyFill="1" applyBorder="1" applyAlignment="1">
      <alignment wrapText="1"/>
    </xf>
    <xf numFmtId="4" fontId="20" fillId="24" borderId="17" xfId="40" applyNumberFormat="1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vertical="center" wrapText="1"/>
    </xf>
    <xf numFmtId="0" fontId="26" fillId="0" borderId="10" xfId="40" applyFont="1" applyBorder="1" applyAlignment="1">
      <alignment horizontal="left" vertical="center"/>
    </xf>
    <xf numFmtId="0" fontId="26" fillId="0" borderId="10" xfId="40" applyFont="1" applyBorder="1" applyAlignment="1">
      <alignment horizontal="center" vertical="center" wrapText="1"/>
    </xf>
    <xf numFmtId="0" fontId="22" fillId="24" borderId="23" xfId="40" applyFont="1" applyFill="1" applyBorder="1" applyAlignment="1">
      <alignment horizontal="center" vertical="center" wrapText="1"/>
    </xf>
    <xf numFmtId="14" fontId="20" fillId="24" borderId="23" xfId="40" applyNumberFormat="1" applyFont="1" applyFill="1" applyBorder="1" applyAlignment="1">
      <alignment vertical="center" wrapText="1"/>
    </xf>
    <xf numFmtId="14" fontId="20" fillId="24" borderId="23" xfId="40" applyNumberFormat="1" applyFont="1" applyFill="1" applyBorder="1" applyAlignment="1">
      <alignment horizontal="center" vertical="center" wrapText="1"/>
    </xf>
    <xf numFmtId="165" fontId="27" fillId="0" borderId="10" xfId="0" applyNumberFormat="1" applyFont="1" applyBorder="1"/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0" fontId="1" fillId="24" borderId="14" xfId="40" applyFont="1" applyFill="1" applyBorder="1" applyAlignment="1">
      <alignment vertical="center" wrapText="1"/>
    </xf>
    <xf numFmtId="0" fontId="21" fillId="24" borderId="10" xfId="40" applyFont="1" applyFill="1" applyBorder="1" applyAlignment="1">
      <alignment vertical="center" wrapText="1"/>
    </xf>
    <xf numFmtId="0" fontId="21" fillId="24" borderId="10" xfId="40" applyFont="1" applyFill="1" applyBorder="1" applyAlignment="1">
      <alignment horizontal="center" vertical="center" wrapText="1"/>
    </xf>
    <xf numFmtId="165" fontId="21" fillId="24" borderId="10" xfId="40" applyNumberFormat="1" applyFont="1" applyFill="1" applyBorder="1" applyAlignment="1">
      <alignment vertical="center" wrapText="1"/>
    </xf>
    <xf numFmtId="4" fontId="22" fillId="24" borderId="10" xfId="40" applyNumberFormat="1" applyFont="1" applyFill="1" applyBorder="1" applyAlignment="1">
      <alignment horizontal="center" vertical="center" wrapText="1"/>
    </xf>
    <xf numFmtId="0" fontId="21" fillId="24" borderId="14" xfId="40" applyFont="1" applyFill="1" applyBorder="1" applyAlignment="1">
      <alignment vertical="center" wrapText="1"/>
    </xf>
    <xf numFmtId="165" fontId="28" fillId="24" borderId="10" xfId="40" applyNumberFormat="1" applyFont="1" applyFill="1" applyBorder="1" applyAlignment="1">
      <alignment wrapText="1"/>
    </xf>
    <xf numFmtId="0" fontId="1" fillId="24" borderId="23" xfId="40" applyFont="1" applyFill="1" applyBorder="1" applyAlignment="1">
      <alignment horizontal="left" vertical="center" wrapText="1"/>
    </xf>
    <xf numFmtId="0" fontId="28" fillId="24" borderId="10" xfId="40" applyFont="1" applyFill="1" applyBorder="1" applyAlignment="1">
      <alignment horizontal="right" vertical="center" wrapText="1"/>
    </xf>
    <xf numFmtId="0" fontId="28" fillId="24" borderId="23" xfId="40" applyFont="1" applyFill="1" applyBorder="1" applyAlignment="1">
      <alignment horizontal="left" vertical="center" wrapText="1"/>
    </xf>
    <xf numFmtId="0" fontId="26" fillId="24" borderId="10" xfId="40" applyFont="1" applyFill="1" applyBorder="1" applyAlignment="1">
      <alignment horizontal="right" vertical="center" wrapText="1"/>
    </xf>
    <xf numFmtId="0" fontId="1" fillId="24" borderId="2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left" wrapText="1"/>
    </xf>
    <xf numFmtId="0" fontId="21" fillId="24" borderId="23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24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6" fillId="0" borderId="23" xfId="40" applyFont="1" applyBorder="1" applyAlignment="1">
      <alignment horizontal="center" vertical="center"/>
    </xf>
    <xf numFmtId="0" fontId="1" fillId="24" borderId="10" xfId="40" applyFont="1" applyFill="1" applyBorder="1" applyAlignment="1">
      <alignment horizontal="left" vertical="center" wrapText="1"/>
    </xf>
    <xf numFmtId="165" fontId="21" fillId="0" borderId="0" xfId="0" applyNumberFormat="1" applyFont="1"/>
    <xf numFmtId="0" fontId="1" fillId="0" borderId="27" xfId="40" applyFont="1" applyBorder="1" applyAlignment="1">
      <alignment horizontal="center" vertical="center"/>
    </xf>
    <xf numFmtId="4" fontId="1" fillId="24" borderId="28" xfId="40" applyNumberFormat="1" applyFont="1" applyFill="1" applyBorder="1" applyAlignment="1">
      <alignment vertical="center"/>
    </xf>
    <xf numFmtId="4" fontId="26" fillId="24" borderId="14" xfId="40" applyNumberFormat="1" applyFont="1" applyFill="1" applyBorder="1" applyAlignment="1">
      <alignment horizontal="right" vertical="center"/>
    </xf>
    <xf numFmtId="4" fontId="21" fillId="24" borderId="14" xfId="0" applyNumberFormat="1" applyFont="1" applyFill="1" applyBorder="1"/>
    <xf numFmtId="0" fontId="20" fillId="0" borderId="26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  <xf numFmtId="0" fontId="20" fillId="0" borderId="20" xfId="40" applyFont="1" applyBorder="1" applyAlignment="1">
      <alignment horizontal="left"/>
    </xf>
    <xf numFmtId="0" fontId="20" fillId="0" borderId="21" xfId="40" applyFont="1" applyBorder="1" applyAlignment="1">
      <alignment horizontal="left"/>
    </xf>
    <xf numFmtId="0" fontId="20" fillId="0" borderId="22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view="pageLayout" topLeftCell="A61" zoomScaleNormal="100" workbookViewId="0">
      <selection activeCell="F62" sqref="F62"/>
    </sheetView>
  </sheetViews>
  <sheetFormatPr defaultRowHeight="12.75" x14ac:dyDescent="0.2"/>
  <cols>
    <col min="1" max="1" width="19.140625" style="11" customWidth="1"/>
    <col min="2" max="2" width="11.28515625" style="11" bestFit="1" customWidth="1"/>
    <col min="3" max="3" width="5.140625" style="11" bestFit="1" customWidth="1"/>
    <col min="4" max="4" width="13.140625" style="11" bestFit="1" customWidth="1"/>
    <col min="5" max="5" width="14.42578125" style="69" bestFit="1" customWidth="1"/>
    <col min="6" max="6" width="25.85546875" style="11" customWidth="1"/>
    <col min="7" max="7" width="12.7109375" style="11" bestFit="1" customWidth="1"/>
    <col min="8" max="8" width="11.7109375" style="11" bestFit="1" customWidth="1"/>
    <col min="9" max="9" width="12.7109375" style="11" bestFit="1" customWidth="1"/>
    <col min="10" max="10" width="9.140625" style="11"/>
    <col min="11" max="11" width="12.7109375" style="11" bestFit="1" customWidth="1"/>
    <col min="12" max="16384" width="9.140625" style="11"/>
  </cols>
  <sheetData>
    <row r="1" spans="1:6" x14ac:dyDescent="0.2">
      <c r="A1" s="2" t="s">
        <v>4</v>
      </c>
      <c r="B1" s="2"/>
      <c r="C1" s="9"/>
      <c r="D1" s="9"/>
      <c r="E1" s="68"/>
      <c r="F1" s="9"/>
    </row>
    <row r="3" spans="1:6" x14ac:dyDescent="0.2">
      <c r="A3" s="2" t="s">
        <v>30</v>
      </c>
      <c r="B3" s="9"/>
      <c r="C3" s="9"/>
      <c r="D3" s="9"/>
      <c r="E3" s="68"/>
    </row>
    <row r="4" spans="1:6" x14ac:dyDescent="0.2">
      <c r="A4" s="2" t="s">
        <v>31</v>
      </c>
      <c r="B4" s="9"/>
      <c r="C4" s="9"/>
      <c r="D4" s="9"/>
      <c r="E4" s="68"/>
    </row>
    <row r="5" spans="1:6" x14ac:dyDescent="0.2">
      <c r="A5" s="6" t="s">
        <v>5</v>
      </c>
      <c r="B5" s="2" t="s">
        <v>132</v>
      </c>
      <c r="C5" s="2"/>
    </row>
    <row r="6" spans="1:6" ht="13.5" thickBot="1" x14ac:dyDescent="0.25">
      <c r="A6" s="9"/>
      <c r="B6" s="2"/>
      <c r="C6" s="2"/>
      <c r="D6" s="2"/>
      <c r="E6" s="68"/>
    </row>
    <row r="7" spans="1:6" x14ac:dyDescent="0.2">
      <c r="A7" s="42" t="s">
        <v>26</v>
      </c>
      <c r="B7" s="43" t="s">
        <v>6</v>
      </c>
      <c r="C7" s="43" t="s">
        <v>7</v>
      </c>
      <c r="D7" s="43" t="s">
        <v>8</v>
      </c>
      <c r="E7" s="16" t="s">
        <v>3</v>
      </c>
      <c r="F7" s="44" t="s">
        <v>32</v>
      </c>
    </row>
    <row r="8" spans="1:6" x14ac:dyDescent="0.2">
      <c r="A8" s="45" t="s">
        <v>9</v>
      </c>
      <c r="B8" s="22" t="s">
        <v>26</v>
      </c>
      <c r="C8" s="22" t="s">
        <v>26</v>
      </c>
      <c r="D8" s="34">
        <v>10648615</v>
      </c>
      <c r="E8" s="24" t="s">
        <v>26</v>
      </c>
      <c r="F8" s="46" t="s">
        <v>26</v>
      </c>
    </row>
    <row r="9" spans="1:6" ht="25.5" x14ac:dyDescent="0.2">
      <c r="A9" s="86" t="s">
        <v>10</v>
      </c>
      <c r="B9" s="82" t="s">
        <v>135</v>
      </c>
      <c r="C9" s="30">
        <v>8</v>
      </c>
      <c r="D9" s="61">
        <v>113860</v>
      </c>
      <c r="E9" s="31" t="s">
        <v>26</v>
      </c>
      <c r="F9" s="63" t="s">
        <v>39</v>
      </c>
    </row>
    <row r="10" spans="1:6" ht="25.5" x14ac:dyDescent="0.2">
      <c r="A10" s="87" t="s">
        <v>26</v>
      </c>
      <c r="B10" s="82" t="s">
        <v>135</v>
      </c>
      <c r="C10" s="30">
        <v>8</v>
      </c>
      <c r="D10" s="61">
        <v>17089</v>
      </c>
      <c r="E10" s="31" t="s">
        <v>26</v>
      </c>
      <c r="F10" s="65" t="s">
        <v>45</v>
      </c>
    </row>
    <row r="11" spans="1:6" ht="25.5" x14ac:dyDescent="0.2">
      <c r="A11" s="87" t="s">
        <v>26</v>
      </c>
      <c r="B11" s="82" t="s">
        <v>135</v>
      </c>
      <c r="C11" s="30">
        <v>8</v>
      </c>
      <c r="D11" s="61">
        <v>2382</v>
      </c>
      <c r="E11" s="31" t="s">
        <v>26</v>
      </c>
      <c r="F11" s="65" t="s">
        <v>48</v>
      </c>
    </row>
    <row r="12" spans="1:6" ht="25.5" x14ac:dyDescent="0.2">
      <c r="A12" s="87" t="s">
        <v>26</v>
      </c>
      <c r="B12" s="82" t="s">
        <v>135</v>
      </c>
      <c r="C12" s="30">
        <v>8</v>
      </c>
      <c r="D12" s="61">
        <v>2535</v>
      </c>
      <c r="E12" s="31" t="s">
        <v>26</v>
      </c>
      <c r="F12" s="65" t="s">
        <v>136</v>
      </c>
    </row>
    <row r="13" spans="1:6" ht="38.25" x14ac:dyDescent="0.2">
      <c r="A13" s="87" t="s">
        <v>26</v>
      </c>
      <c r="B13" s="82" t="s">
        <v>135</v>
      </c>
      <c r="C13" s="30">
        <v>8</v>
      </c>
      <c r="D13" s="61">
        <v>492217</v>
      </c>
      <c r="E13" s="31" t="s">
        <v>26</v>
      </c>
      <c r="F13" s="65" t="s">
        <v>40</v>
      </c>
    </row>
    <row r="14" spans="1:6" x14ac:dyDescent="0.2">
      <c r="A14" s="87" t="s">
        <v>26</v>
      </c>
      <c r="B14" s="82" t="s">
        <v>135</v>
      </c>
      <c r="C14" s="30">
        <v>8</v>
      </c>
      <c r="D14" s="61">
        <v>200</v>
      </c>
      <c r="E14" s="31" t="s">
        <v>26</v>
      </c>
      <c r="F14" s="63" t="s">
        <v>213</v>
      </c>
    </row>
    <row r="15" spans="1:6" x14ac:dyDescent="0.2">
      <c r="A15" s="87" t="s">
        <v>26</v>
      </c>
      <c r="B15" s="82" t="s">
        <v>135</v>
      </c>
      <c r="C15" s="30">
        <v>8</v>
      </c>
      <c r="D15" s="61">
        <v>69373</v>
      </c>
      <c r="E15" s="31" t="s">
        <v>26</v>
      </c>
      <c r="F15" s="63" t="s">
        <v>34</v>
      </c>
    </row>
    <row r="16" spans="1:6" ht="25.5" x14ac:dyDescent="0.2">
      <c r="A16" s="87" t="s">
        <v>26</v>
      </c>
      <c r="B16" s="82" t="s">
        <v>135</v>
      </c>
      <c r="C16" s="30">
        <v>8</v>
      </c>
      <c r="D16" s="61">
        <v>379487</v>
      </c>
      <c r="E16" s="31" t="s">
        <v>26</v>
      </c>
      <c r="F16" s="65" t="s">
        <v>35</v>
      </c>
    </row>
    <row r="17" spans="1:15" x14ac:dyDescent="0.2">
      <c r="A17" s="87" t="s">
        <v>26</v>
      </c>
      <c r="B17" s="82" t="s">
        <v>135</v>
      </c>
      <c r="C17" s="30">
        <v>8</v>
      </c>
      <c r="D17" s="61">
        <v>400</v>
      </c>
      <c r="E17" s="31" t="s">
        <v>26</v>
      </c>
      <c r="F17" s="63" t="s">
        <v>214</v>
      </c>
    </row>
    <row r="18" spans="1:15" x14ac:dyDescent="0.2">
      <c r="A18" s="87" t="s">
        <v>26</v>
      </c>
      <c r="B18" s="82" t="s">
        <v>135</v>
      </c>
      <c r="C18" s="30">
        <v>8</v>
      </c>
      <c r="D18" s="61">
        <v>2784</v>
      </c>
      <c r="E18" s="31" t="s">
        <v>26</v>
      </c>
      <c r="F18" s="63" t="s">
        <v>46</v>
      </c>
    </row>
    <row r="19" spans="1:15" x14ac:dyDescent="0.2">
      <c r="A19" s="87" t="s">
        <v>26</v>
      </c>
      <c r="B19" s="82" t="s">
        <v>135</v>
      </c>
      <c r="C19" s="30">
        <v>8</v>
      </c>
      <c r="D19" s="61">
        <v>2343</v>
      </c>
      <c r="E19" s="31" t="s">
        <v>26</v>
      </c>
      <c r="F19" s="63" t="s">
        <v>33</v>
      </c>
    </row>
    <row r="20" spans="1:15" x14ac:dyDescent="0.2">
      <c r="A20" s="87" t="s">
        <v>26</v>
      </c>
      <c r="B20" s="82" t="s">
        <v>135</v>
      </c>
      <c r="C20" s="30">
        <v>8</v>
      </c>
      <c r="D20" s="61">
        <v>1620</v>
      </c>
      <c r="E20" s="31" t="s">
        <v>26</v>
      </c>
      <c r="F20" s="63" t="s">
        <v>213</v>
      </c>
    </row>
    <row r="21" spans="1:15" x14ac:dyDescent="0.2">
      <c r="A21" s="87" t="s">
        <v>26</v>
      </c>
      <c r="B21" s="82" t="s">
        <v>135</v>
      </c>
      <c r="C21" s="30">
        <v>8</v>
      </c>
      <c r="D21" s="61">
        <v>100</v>
      </c>
      <c r="E21" s="31" t="s">
        <v>26</v>
      </c>
      <c r="F21" s="65" t="s">
        <v>215</v>
      </c>
    </row>
    <row r="22" spans="1:15" x14ac:dyDescent="0.2">
      <c r="A22" s="87" t="s">
        <v>26</v>
      </c>
      <c r="B22" s="82" t="s">
        <v>135</v>
      </c>
      <c r="C22" s="30">
        <v>8</v>
      </c>
      <c r="D22" s="61">
        <v>100</v>
      </c>
      <c r="E22" s="31" t="s">
        <v>26</v>
      </c>
      <c r="F22" s="65" t="s">
        <v>215</v>
      </c>
    </row>
    <row r="23" spans="1:15" ht="25.5" x14ac:dyDescent="0.2">
      <c r="A23" s="87" t="s">
        <v>26</v>
      </c>
      <c r="B23" s="82" t="s">
        <v>135</v>
      </c>
      <c r="C23" s="30">
        <v>8</v>
      </c>
      <c r="D23" s="61">
        <v>2784</v>
      </c>
      <c r="E23" s="31" t="s">
        <v>26</v>
      </c>
      <c r="F23" s="65" t="s">
        <v>48</v>
      </c>
    </row>
    <row r="24" spans="1:15" ht="25.5" x14ac:dyDescent="0.2">
      <c r="A24" s="87" t="s">
        <v>26</v>
      </c>
      <c r="B24" s="82" t="s">
        <v>135</v>
      </c>
      <c r="C24" s="30">
        <v>8</v>
      </c>
      <c r="D24" s="61">
        <v>1219</v>
      </c>
      <c r="E24" s="31" t="s">
        <v>26</v>
      </c>
      <c r="F24" s="65" t="s">
        <v>48</v>
      </c>
    </row>
    <row r="25" spans="1:15" ht="25.5" x14ac:dyDescent="0.2">
      <c r="A25" s="87" t="s">
        <v>26</v>
      </c>
      <c r="B25" s="82" t="s">
        <v>135</v>
      </c>
      <c r="C25" s="30">
        <v>8</v>
      </c>
      <c r="D25" s="61">
        <v>3194</v>
      </c>
      <c r="E25" s="31" t="s">
        <v>26</v>
      </c>
      <c r="F25" s="65" t="s">
        <v>48</v>
      </c>
    </row>
    <row r="26" spans="1:15" ht="25.5" x14ac:dyDescent="0.2">
      <c r="A26" s="87" t="s">
        <v>26</v>
      </c>
      <c r="B26" s="82" t="s">
        <v>135</v>
      </c>
      <c r="C26" s="30">
        <v>8</v>
      </c>
      <c r="D26" s="61">
        <v>4324</v>
      </c>
      <c r="E26" s="31" t="s">
        <v>26</v>
      </c>
      <c r="F26" s="65" t="s">
        <v>48</v>
      </c>
    </row>
    <row r="27" spans="1:15" x14ac:dyDescent="0.2">
      <c r="A27" s="47" t="s">
        <v>11</v>
      </c>
      <c r="B27" s="30" t="s">
        <v>26</v>
      </c>
      <c r="C27" s="30" t="s">
        <v>26</v>
      </c>
      <c r="D27" s="35">
        <f>SUM(D9:D26)</f>
        <v>1096011</v>
      </c>
      <c r="E27" s="31" t="s">
        <v>26</v>
      </c>
      <c r="F27" s="48" t="s">
        <v>26</v>
      </c>
    </row>
    <row r="28" spans="1:15" x14ac:dyDescent="0.2">
      <c r="A28" s="49" t="s">
        <v>26</v>
      </c>
      <c r="B28" s="30" t="s">
        <v>26</v>
      </c>
      <c r="C28" s="30" t="s">
        <v>26</v>
      </c>
      <c r="D28" s="30" t="s">
        <v>26</v>
      </c>
      <c r="E28" s="31">
        <f>SUM(D27)+D8</f>
        <v>11744626</v>
      </c>
      <c r="F28" s="48" t="s">
        <v>26</v>
      </c>
      <c r="H28" s="66"/>
      <c r="J28" s="67"/>
    </row>
    <row r="29" spans="1:15" x14ac:dyDescent="0.2">
      <c r="A29" s="47" t="s">
        <v>27</v>
      </c>
      <c r="B29" s="30" t="s">
        <v>26</v>
      </c>
      <c r="C29" s="58" t="s">
        <v>26</v>
      </c>
      <c r="D29" s="35">
        <v>2227539</v>
      </c>
      <c r="E29" s="31" t="s">
        <v>26</v>
      </c>
      <c r="F29" s="48" t="s">
        <v>26</v>
      </c>
      <c r="H29" s="67"/>
    </row>
    <row r="30" spans="1:15" ht="25.5" x14ac:dyDescent="0.2">
      <c r="A30" s="50" t="s">
        <v>28</v>
      </c>
      <c r="B30" s="82" t="s">
        <v>135</v>
      </c>
      <c r="C30" s="30">
        <v>8</v>
      </c>
      <c r="D30" s="61">
        <v>3186</v>
      </c>
      <c r="E30" s="31" t="s">
        <v>26</v>
      </c>
      <c r="F30" s="93" t="s">
        <v>38</v>
      </c>
    </row>
    <row r="31" spans="1:15" ht="25.5" x14ac:dyDescent="0.2">
      <c r="A31" s="51" t="s">
        <v>26</v>
      </c>
      <c r="B31" s="82" t="s">
        <v>135</v>
      </c>
      <c r="C31" s="30">
        <v>8</v>
      </c>
      <c r="D31" s="61">
        <v>562</v>
      </c>
      <c r="E31" s="31" t="s">
        <v>26</v>
      </c>
      <c r="F31" s="93" t="s">
        <v>137</v>
      </c>
    </row>
    <row r="32" spans="1:15" ht="25.5" x14ac:dyDescent="0.2">
      <c r="A32" s="51" t="s">
        <v>26</v>
      </c>
      <c r="B32" s="82" t="s">
        <v>135</v>
      </c>
      <c r="C32" s="30">
        <v>8</v>
      </c>
      <c r="D32" s="61">
        <v>534</v>
      </c>
      <c r="E32" s="31" t="s">
        <v>26</v>
      </c>
      <c r="F32" s="93" t="s">
        <v>49</v>
      </c>
      <c r="N32" s="67"/>
      <c r="O32" s="67"/>
    </row>
    <row r="33" spans="1:6" ht="25.5" x14ac:dyDescent="0.2">
      <c r="A33" s="51" t="s">
        <v>26</v>
      </c>
      <c r="B33" s="82" t="s">
        <v>135</v>
      </c>
      <c r="C33" s="30">
        <v>8</v>
      </c>
      <c r="D33" s="61">
        <v>664</v>
      </c>
      <c r="E33" s="31" t="s">
        <v>26</v>
      </c>
      <c r="F33" s="93" t="s">
        <v>48</v>
      </c>
    </row>
    <row r="34" spans="1:6" ht="25.5" x14ac:dyDescent="0.2">
      <c r="A34" s="51" t="s">
        <v>26</v>
      </c>
      <c r="B34" s="82" t="s">
        <v>135</v>
      </c>
      <c r="C34" s="30">
        <v>9</v>
      </c>
      <c r="D34" s="61">
        <v>899</v>
      </c>
      <c r="E34" s="31" t="s">
        <v>26</v>
      </c>
      <c r="F34" s="93" t="s">
        <v>48</v>
      </c>
    </row>
    <row r="35" spans="1:6" ht="25.5" x14ac:dyDescent="0.2">
      <c r="A35" s="85" t="s">
        <v>26</v>
      </c>
      <c r="B35" s="94" t="s">
        <v>135</v>
      </c>
      <c r="C35" s="95">
        <v>8</v>
      </c>
      <c r="D35" s="96">
        <v>305</v>
      </c>
      <c r="E35" s="97" t="s">
        <v>26</v>
      </c>
      <c r="F35" s="98" t="s">
        <v>49</v>
      </c>
    </row>
    <row r="36" spans="1:6" ht="25.5" x14ac:dyDescent="0.2">
      <c r="A36" s="85" t="s">
        <v>26</v>
      </c>
      <c r="B36" s="94" t="s">
        <v>135</v>
      </c>
      <c r="C36" s="95">
        <v>8</v>
      </c>
      <c r="D36" s="96">
        <v>696</v>
      </c>
      <c r="E36" s="97" t="s">
        <v>26</v>
      </c>
      <c r="F36" s="98" t="s">
        <v>47</v>
      </c>
    </row>
    <row r="37" spans="1:6" ht="25.5" x14ac:dyDescent="0.2">
      <c r="A37" s="85" t="s">
        <v>26</v>
      </c>
      <c r="B37" s="94" t="s">
        <v>135</v>
      </c>
      <c r="C37" s="95">
        <v>8</v>
      </c>
      <c r="D37" s="96">
        <v>23577</v>
      </c>
      <c r="E37" s="97" t="s">
        <v>26</v>
      </c>
      <c r="F37" s="98" t="s">
        <v>39</v>
      </c>
    </row>
    <row r="38" spans="1:6" ht="38.25" x14ac:dyDescent="0.2">
      <c r="A38" s="51" t="s">
        <v>26</v>
      </c>
      <c r="B38" s="82" t="s">
        <v>135</v>
      </c>
      <c r="C38" s="30">
        <v>8</v>
      </c>
      <c r="D38" s="64">
        <v>103299</v>
      </c>
      <c r="E38" s="31" t="s">
        <v>26</v>
      </c>
      <c r="F38" s="93" t="s">
        <v>40</v>
      </c>
    </row>
    <row r="39" spans="1:6" ht="25.5" x14ac:dyDescent="0.2">
      <c r="A39" s="51" t="s">
        <v>26</v>
      </c>
      <c r="B39" s="82" t="s">
        <v>135</v>
      </c>
      <c r="C39" s="30">
        <v>8</v>
      </c>
      <c r="D39" s="64">
        <v>696</v>
      </c>
      <c r="E39" s="31" t="s">
        <v>26</v>
      </c>
      <c r="F39" s="63" t="s">
        <v>50</v>
      </c>
    </row>
    <row r="40" spans="1:6" x14ac:dyDescent="0.2">
      <c r="A40" s="51" t="s">
        <v>26</v>
      </c>
      <c r="B40" s="82" t="s">
        <v>135</v>
      </c>
      <c r="C40" s="30">
        <v>8</v>
      </c>
      <c r="D40" s="64">
        <v>15059</v>
      </c>
      <c r="E40" s="31" t="s">
        <v>26</v>
      </c>
      <c r="F40" s="63" t="s">
        <v>34</v>
      </c>
    </row>
    <row r="41" spans="1:6" ht="25.5" x14ac:dyDescent="0.2">
      <c r="A41" s="51" t="s">
        <v>26</v>
      </c>
      <c r="B41" s="82" t="s">
        <v>135</v>
      </c>
      <c r="C41" s="30">
        <v>8</v>
      </c>
      <c r="D41" s="64">
        <v>80512</v>
      </c>
      <c r="E41" s="31" t="s">
        <v>26</v>
      </c>
      <c r="F41" s="65" t="s">
        <v>35</v>
      </c>
    </row>
    <row r="42" spans="1:6" x14ac:dyDescent="0.2">
      <c r="A42" s="47" t="s">
        <v>29</v>
      </c>
      <c r="B42" s="23" t="s">
        <v>26</v>
      </c>
      <c r="C42" s="23"/>
      <c r="D42" s="60">
        <f>SUM(D30:D41)</f>
        <v>229989</v>
      </c>
      <c r="E42" s="59" t="s">
        <v>26</v>
      </c>
      <c r="F42" s="109" t="s">
        <v>26</v>
      </c>
    </row>
    <row r="43" spans="1:6" x14ac:dyDescent="0.2">
      <c r="A43" s="47"/>
      <c r="B43" s="23" t="s">
        <v>26</v>
      </c>
      <c r="C43" s="23" t="s">
        <v>26</v>
      </c>
      <c r="D43" s="23" t="s">
        <v>26</v>
      </c>
      <c r="E43" s="59">
        <f>SUM(D42)+D29</f>
        <v>2457528</v>
      </c>
      <c r="F43" s="109" t="s">
        <v>26</v>
      </c>
    </row>
    <row r="44" spans="1:6" x14ac:dyDescent="0.2">
      <c r="A44" s="47" t="s">
        <v>12</v>
      </c>
      <c r="B44" s="30" t="s">
        <v>26</v>
      </c>
      <c r="C44" s="30" t="s">
        <v>26</v>
      </c>
      <c r="D44" s="35">
        <v>56444</v>
      </c>
      <c r="E44" s="31" t="s">
        <v>26</v>
      </c>
      <c r="F44" s="48" t="s">
        <v>26</v>
      </c>
    </row>
    <row r="45" spans="1:6" ht="28.5" customHeight="1" x14ac:dyDescent="0.2">
      <c r="A45" s="50" t="s">
        <v>13</v>
      </c>
      <c r="B45" s="82" t="s">
        <v>135</v>
      </c>
      <c r="C45" s="30">
        <v>8</v>
      </c>
      <c r="D45" s="61">
        <v>2565</v>
      </c>
      <c r="E45" s="31" t="s">
        <v>26</v>
      </c>
      <c r="F45" s="63" t="s">
        <v>36</v>
      </c>
    </row>
    <row r="46" spans="1:6" ht="25.5" x14ac:dyDescent="0.2">
      <c r="A46" s="51" t="s">
        <v>26</v>
      </c>
      <c r="B46" s="82" t="s">
        <v>135</v>
      </c>
      <c r="C46" s="30">
        <v>8</v>
      </c>
      <c r="D46" s="61">
        <v>653</v>
      </c>
      <c r="E46" s="31" t="s">
        <v>26</v>
      </c>
      <c r="F46" s="63" t="s">
        <v>37</v>
      </c>
    </row>
    <row r="47" spans="1:6" x14ac:dyDescent="0.2">
      <c r="A47" s="51" t="s">
        <v>26</v>
      </c>
      <c r="B47" s="82" t="s">
        <v>135</v>
      </c>
      <c r="C47" s="30">
        <v>8</v>
      </c>
      <c r="D47" s="61">
        <v>444</v>
      </c>
      <c r="E47" s="31" t="s">
        <v>26</v>
      </c>
      <c r="F47" s="63" t="s">
        <v>34</v>
      </c>
    </row>
    <row r="48" spans="1:6" ht="25.5" x14ac:dyDescent="0.2">
      <c r="A48" s="51" t="s">
        <v>26</v>
      </c>
      <c r="B48" s="82" t="s">
        <v>135</v>
      </c>
      <c r="C48" s="30">
        <v>8</v>
      </c>
      <c r="D48" s="61">
        <v>1973</v>
      </c>
      <c r="E48" s="31" t="s">
        <v>26</v>
      </c>
      <c r="F48" s="65" t="s">
        <v>35</v>
      </c>
    </row>
    <row r="49" spans="1:20" x14ac:dyDescent="0.2">
      <c r="A49" s="47" t="s">
        <v>14</v>
      </c>
      <c r="B49" s="30">
        <v>9</v>
      </c>
      <c r="C49" s="30" t="s">
        <v>26</v>
      </c>
      <c r="D49" s="89">
        <f>SUM(D45:D48)</f>
        <v>5635</v>
      </c>
      <c r="E49" s="90" t="s">
        <v>26</v>
      </c>
      <c r="F49" s="91" t="s">
        <v>26</v>
      </c>
    </row>
    <row r="50" spans="1:20" x14ac:dyDescent="0.2">
      <c r="A50" s="52" t="s">
        <v>26</v>
      </c>
      <c r="B50" s="30" t="s">
        <v>26</v>
      </c>
      <c r="C50" s="30" t="s">
        <v>26</v>
      </c>
      <c r="D50" s="30" t="s">
        <v>26</v>
      </c>
      <c r="E50" s="92">
        <f>SUM(D49)+D44</f>
        <v>62079</v>
      </c>
      <c r="F50" s="91" t="s">
        <v>26</v>
      </c>
    </row>
    <row r="51" spans="1:20" x14ac:dyDescent="0.2">
      <c r="A51" s="47" t="s">
        <v>191</v>
      </c>
      <c r="B51" s="30" t="s">
        <v>26</v>
      </c>
      <c r="C51" s="30" t="s">
        <v>26</v>
      </c>
      <c r="D51" s="35">
        <v>400224.62</v>
      </c>
      <c r="E51" s="31" t="s">
        <v>26</v>
      </c>
      <c r="F51" s="48" t="s">
        <v>26</v>
      </c>
    </row>
    <row r="52" spans="1:20" ht="38.25" x14ac:dyDescent="0.2">
      <c r="A52" s="53" t="s">
        <v>192</v>
      </c>
      <c r="B52" s="30" t="s">
        <v>26</v>
      </c>
      <c r="C52" s="30" t="s">
        <v>26</v>
      </c>
      <c r="D52" s="61">
        <v>119552.65</v>
      </c>
      <c r="E52" s="31" t="s">
        <v>26</v>
      </c>
      <c r="F52" s="105" t="s">
        <v>193</v>
      </c>
    </row>
    <row r="53" spans="1:20" x14ac:dyDescent="0.2">
      <c r="A53" s="47" t="s">
        <v>194</v>
      </c>
      <c r="B53" s="30" t="s">
        <v>26</v>
      </c>
      <c r="C53" s="30" t="s">
        <v>26</v>
      </c>
      <c r="D53" s="35">
        <f>SUM(D52)</f>
        <v>119552.65</v>
      </c>
      <c r="E53" s="31" t="s">
        <v>26</v>
      </c>
      <c r="F53" s="48" t="s">
        <v>26</v>
      </c>
    </row>
    <row r="54" spans="1:20" x14ac:dyDescent="0.2">
      <c r="A54" s="106" t="s">
        <v>26</v>
      </c>
      <c r="B54" s="30" t="s">
        <v>26</v>
      </c>
      <c r="C54" s="30" t="s">
        <v>26</v>
      </c>
      <c r="D54" s="30" t="s">
        <v>26</v>
      </c>
      <c r="E54" s="31">
        <f>SUM(D53)+D51</f>
        <v>519777.27</v>
      </c>
      <c r="F54" s="48" t="s">
        <v>26</v>
      </c>
    </row>
    <row r="55" spans="1:20" x14ac:dyDescent="0.2">
      <c r="A55" s="47" t="s">
        <v>15</v>
      </c>
      <c r="B55" s="30" t="s">
        <v>26</v>
      </c>
      <c r="C55" s="30" t="s">
        <v>26</v>
      </c>
      <c r="D55" s="35">
        <v>571302</v>
      </c>
      <c r="E55" s="31" t="s">
        <v>26</v>
      </c>
      <c r="F55" s="54" t="s">
        <v>26</v>
      </c>
    </row>
    <row r="56" spans="1:20" ht="38.25" x14ac:dyDescent="0.2">
      <c r="A56" s="50" t="s">
        <v>16</v>
      </c>
      <c r="B56" s="111" t="s">
        <v>135</v>
      </c>
      <c r="C56" s="30">
        <v>8</v>
      </c>
      <c r="D56" s="61">
        <v>15062</v>
      </c>
      <c r="E56" s="31" t="s">
        <v>26</v>
      </c>
      <c r="F56" s="63" t="s">
        <v>40</v>
      </c>
    </row>
    <row r="57" spans="1:20" x14ac:dyDescent="0.2">
      <c r="A57" s="51" t="s">
        <v>26</v>
      </c>
      <c r="B57" s="111" t="s">
        <v>135</v>
      </c>
      <c r="C57" s="58">
        <v>8</v>
      </c>
      <c r="D57" s="29">
        <v>1988</v>
      </c>
      <c r="E57" s="31" t="s">
        <v>26</v>
      </c>
      <c r="F57" s="63" t="s">
        <v>34</v>
      </c>
    </row>
    <row r="58" spans="1:20" ht="38.25" x14ac:dyDescent="0.2">
      <c r="A58" s="51" t="s">
        <v>26</v>
      </c>
      <c r="B58" s="111" t="s">
        <v>135</v>
      </c>
      <c r="C58" s="30">
        <v>8</v>
      </c>
      <c r="D58" s="61">
        <v>1141</v>
      </c>
      <c r="E58" s="31" t="s">
        <v>26</v>
      </c>
      <c r="F58" s="63" t="s">
        <v>53</v>
      </c>
    </row>
    <row r="59" spans="1:20" ht="25.5" x14ac:dyDescent="0.2">
      <c r="A59" s="51" t="s">
        <v>26</v>
      </c>
      <c r="B59" s="111" t="s">
        <v>135</v>
      </c>
      <c r="C59" s="30">
        <v>8</v>
      </c>
      <c r="D59" s="61">
        <v>360</v>
      </c>
      <c r="E59" s="31" t="s">
        <v>26</v>
      </c>
      <c r="F59" s="63" t="s">
        <v>138</v>
      </c>
    </row>
    <row r="60" spans="1:20" ht="25.5" x14ac:dyDescent="0.2">
      <c r="A60" s="51" t="s">
        <v>26</v>
      </c>
      <c r="B60" s="111" t="s">
        <v>135</v>
      </c>
      <c r="C60" s="30">
        <v>9</v>
      </c>
      <c r="D60" s="61">
        <v>397.5</v>
      </c>
      <c r="E60" s="31" t="s">
        <v>26</v>
      </c>
      <c r="F60" s="63" t="s">
        <v>139</v>
      </c>
      <c r="N60" s="67"/>
      <c r="O60" s="67"/>
      <c r="P60" s="67"/>
      <c r="Q60" s="67"/>
      <c r="R60" s="67"/>
      <c r="S60" s="67"/>
      <c r="T60" s="67"/>
    </row>
    <row r="61" spans="1:20" x14ac:dyDescent="0.2">
      <c r="A61" s="51" t="s">
        <v>26</v>
      </c>
      <c r="B61" s="111" t="s">
        <v>135</v>
      </c>
      <c r="C61" s="30">
        <v>12</v>
      </c>
      <c r="D61" s="61">
        <v>1040</v>
      </c>
      <c r="E61" s="31" t="s">
        <v>26</v>
      </c>
      <c r="F61" s="63" t="s">
        <v>140</v>
      </c>
      <c r="N61" s="67"/>
      <c r="O61" s="67"/>
      <c r="P61" s="67"/>
      <c r="Q61" s="67"/>
      <c r="R61" s="67"/>
      <c r="S61" s="67"/>
      <c r="T61" s="67"/>
    </row>
    <row r="62" spans="1:20" ht="25.5" x14ac:dyDescent="0.2">
      <c r="A62" s="51" t="s">
        <v>26</v>
      </c>
      <c r="B62" s="111" t="s">
        <v>135</v>
      </c>
      <c r="C62" s="30">
        <v>8</v>
      </c>
      <c r="D62" s="61">
        <v>10854</v>
      </c>
      <c r="E62" s="31" t="s">
        <v>26</v>
      </c>
      <c r="F62" s="108" t="s">
        <v>35</v>
      </c>
      <c r="G62" s="112"/>
      <c r="N62" s="67"/>
      <c r="O62" s="67"/>
      <c r="P62" s="67"/>
      <c r="Q62" s="67"/>
      <c r="R62" s="67"/>
      <c r="S62" s="67"/>
      <c r="T62" s="67"/>
    </row>
    <row r="63" spans="1:20" ht="25.5" x14ac:dyDescent="0.2">
      <c r="A63" s="51"/>
      <c r="B63" s="111" t="s">
        <v>135</v>
      </c>
      <c r="C63" s="30">
        <v>19</v>
      </c>
      <c r="D63" s="61">
        <v>132.5</v>
      </c>
      <c r="E63" s="31" t="s">
        <v>26</v>
      </c>
      <c r="F63" s="108" t="s">
        <v>195</v>
      </c>
      <c r="N63" s="67"/>
      <c r="O63" s="67"/>
      <c r="P63" s="67"/>
      <c r="Q63" s="67"/>
      <c r="R63" s="67"/>
      <c r="S63" s="67"/>
      <c r="T63" s="67"/>
    </row>
    <row r="64" spans="1:20" x14ac:dyDescent="0.2">
      <c r="A64" s="47" t="s">
        <v>17</v>
      </c>
      <c r="B64" s="107" t="s">
        <v>26</v>
      </c>
      <c r="C64" s="107" t="s">
        <v>26</v>
      </c>
      <c r="D64" s="88">
        <f>SUM(D56:D63)</f>
        <v>30975</v>
      </c>
      <c r="E64" s="31" t="s">
        <v>26</v>
      </c>
      <c r="F64" s="70" t="s">
        <v>26</v>
      </c>
      <c r="N64" s="67"/>
      <c r="O64" s="67"/>
      <c r="P64" s="67"/>
      <c r="Q64" s="67"/>
      <c r="R64" s="67"/>
      <c r="S64" s="67"/>
      <c r="T64" s="67"/>
    </row>
    <row r="65" spans="1:14" x14ac:dyDescent="0.2">
      <c r="A65" s="49" t="s">
        <v>26</v>
      </c>
      <c r="B65" s="30" t="s">
        <v>26</v>
      </c>
      <c r="C65" s="30" t="s">
        <v>26</v>
      </c>
      <c r="D65" s="30" t="s">
        <v>26</v>
      </c>
      <c r="E65" s="62">
        <f>SUM(D64)+D55</f>
        <v>602277</v>
      </c>
      <c r="F65" s="70" t="s">
        <v>26</v>
      </c>
      <c r="N65" s="67"/>
    </row>
    <row r="66" spans="1:14" x14ac:dyDescent="0.2">
      <c r="A66" s="100" t="s">
        <v>141</v>
      </c>
      <c r="B66" s="30" t="s">
        <v>26</v>
      </c>
      <c r="C66" s="30" t="s">
        <v>26</v>
      </c>
      <c r="D66" s="101">
        <v>2900</v>
      </c>
      <c r="E66" s="92" t="s">
        <v>26</v>
      </c>
      <c r="F66" s="70" t="s">
        <v>26</v>
      </c>
      <c r="N66" s="67"/>
    </row>
    <row r="67" spans="1:14" x14ac:dyDescent="0.2">
      <c r="A67" s="102" t="s">
        <v>142</v>
      </c>
      <c r="B67" s="111" t="s">
        <v>135</v>
      </c>
      <c r="C67" s="30">
        <v>7</v>
      </c>
      <c r="D67" s="103">
        <v>7250</v>
      </c>
      <c r="E67" s="92" t="s">
        <v>26</v>
      </c>
      <c r="F67" s="70" t="s">
        <v>26</v>
      </c>
      <c r="G67" s="67"/>
      <c r="H67" s="67"/>
      <c r="I67" s="67"/>
      <c r="J67" s="67"/>
      <c r="K67" s="67"/>
      <c r="L67" s="67"/>
      <c r="M67" s="67"/>
      <c r="N67" s="67"/>
    </row>
    <row r="68" spans="1:14" x14ac:dyDescent="0.2">
      <c r="A68" s="100" t="s">
        <v>143</v>
      </c>
      <c r="B68" s="30"/>
      <c r="C68" s="30"/>
      <c r="D68" s="101">
        <f>SUM(D67)</f>
        <v>7250</v>
      </c>
      <c r="E68" s="92" t="s">
        <v>26</v>
      </c>
      <c r="F68" s="70" t="s">
        <v>26</v>
      </c>
      <c r="G68" s="67"/>
      <c r="H68" s="67"/>
      <c r="I68" s="67"/>
      <c r="J68" s="67"/>
      <c r="K68" s="67"/>
      <c r="L68" s="67"/>
      <c r="M68" s="67"/>
      <c r="N68" s="67"/>
    </row>
    <row r="69" spans="1:14" x14ac:dyDescent="0.2">
      <c r="A69" s="100" t="s">
        <v>26</v>
      </c>
      <c r="B69" s="30" t="s">
        <v>26</v>
      </c>
      <c r="C69" s="30" t="s">
        <v>26</v>
      </c>
      <c r="D69" s="101" t="s">
        <v>26</v>
      </c>
      <c r="E69" s="92">
        <f>SUM(D68)+D66</f>
        <v>10150</v>
      </c>
      <c r="F69" s="70" t="s">
        <v>26</v>
      </c>
      <c r="G69" s="67"/>
      <c r="H69" s="67"/>
      <c r="I69" s="67"/>
      <c r="J69" s="67"/>
      <c r="K69" s="67"/>
      <c r="L69" s="67"/>
      <c r="M69" s="67"/>
      <c r="N69" s="67"/>
    </row>
    <row r="70" spans="1:14" x14ac:dyDescent="0.2">
      <c r="A70" s="47" t="s">
        <v>41</v>
      </c>
      <c r="B70" s="30" t="s">
        <v>26</v>
      </c>
      <c r="C70" s="30" t="s">
        <v>26</v>
      </c>
      <c r="D70" s="99">
        <v>277366</v>
      </c>
      <c r="E70" s="31" t="s">
        <v>26</v>
      </c>
      <c r="F70" s="70" t="s">
        <v>26</v>
      </c>
      <c r="G70" s="67"/>
      <c r="H70" s="67"/>
      <c r="I70" s="67"/>
      <c r="J70" s="67"/>
      <c r="K70" s="67"/>
      <c r="L70" s="67"/>
      <c r="M70" s="67"/>
      <c r="N70" s="67"/>
    </row>
    <row r="71" spans="1:14" ht="38.25" x14ac:dyDescent="0.2">
      <c r="A71" s="53" t="s">
        <v>44</v>
      </c>
      <c r="B71" s="111" t="s">
        <v>135</v>
      </c>
      <c r="C71" s="30">
        <v>8</v>
      </c>
      <c r="D71" s="64">
        <v>30242</v>
      </c>
      <c r="E71" s="31" t="s">
        <v>26</v>
      </c>
      <c r="F71" s="65" t="s">
        <v>42</v>
      </c>
      <c r="G71" s="67"/>
      <c r="H71" s="67"/>
      <c r="I71" s="67"/>
      <c r="J71" s="67"/>
      <c r="K71" s="67"/>
      <c r="L71" s="67"/>
      <c r="M71" s="67"/>
      <c r="N71" s="67"/>
    </row>
    <row r="72" spans="1:14" x14ac:dyDescent="0.2">
      <c r="A72" s="47" t="s">
        <v>43</v>
      </c>
      <c r="B72" s="30" t="s">
        <v>26</v>
      </c>
      <c r="C72" s="30" t="s">
        <v>26</v>
      </c>
      <c r="D72" s="35">
        <f>SUM(D71)</f>
        <v>30242</v>
      </c>
      <c r="E72" s="31" t="s">
        <v>26</v>
      </c>
      <c r="F72" s="48" t="s">
        <v>26</v>
      </c>
    </row>
    <row r="73" spans="1:14" x14ac:dyDescent="0.2">
      <c r="A73" s="104" t="s">
        <v>26</v>
      </c>
      <c r="B73" s="30" t="s">
        <v>26</v>
      </c>
      <c r="C73" s="79"/>
      <c r="D73" s="80"/>
      <c r="E73" s="81">
        <f>SUM(D72)+D70</f>
        <v>307608</v>
      </c>
      <c r="F73" s="48" t="s">
        <v>26</v>
      </c>
    </row>
    <row r="74" spans="1:14" ht="13.5" thickBot="1" x14ac:dyDescent="0.25">
      <c r="A74" s="71" t="s">
        <v>26</v>
      </c>
      <c r="B74" s="72" t="s">
        <v>26</v>
      </c>
      <c r="C74" s="72" t="s">
        <v>26</v>
      </c>
      <c r="D74" s="72" t="s">
        <v>26</v>
      </c>
      <c r="E74" s="73">
        <f>SUM(E9:E73)</f>
        <v>15704045.27</v>
      </c>
      <c r="F74" s="74" t="s">
        <v>26</v>
      </c>
    </row>
    <row r="75" spans="1:14" x14ac:dyDescent="0.2">
      <c r="A75" s="75"/>
      <c r="B75" s="76"/>
      <c r="C75" s="76"/>
      <c r="D75" s="76"/>
      <c r="E75" s="77"/>
      <c r="F75" s="78"/>
    </row>
    <row r="76" spans="1:14" x14ac:dyDescent="0.2">
      <c r="F76" s="67"/>
    </row>
    <row r="77" spans="1:14" x14ac:dyDescent="0.2">
      <c r="F77" s="67"/>
    </row>
    <row r="78" spans="1:14" x14ac:dyDescent="0.2">
      <c r="F78" s="67"/>
    </row>
    <row r="79" spans="1:14" x14ac:dyDescent="0.2">
      <c r="F79" s="67"/>
    </row>
  </sheetData>
  <sheetProtection password="BE5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  <ignoredErrors>
    <ignoredError sqref="D65:D6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view="pageLayout" topLeftCell="A79" zoomScaleNormal="100" workbookViewId="0">
      <selection activeCell="D93" sqref="D93"/>
    </sheetView>
  </sheetViews>
  <sheetFormatPr defaultRowHeight="14.25" x14ac:dyDescent="0.2"/>
  <cols>
    <col min="1" max="1" width="6.85546875" style="13" customWidth="1"/>
    <col min="2" max="2" width="10.140625" style="13" bestFit="1" customWidth="1"/>
    <col min="3" max="3" width="13" style="13" bestFit="1" customWidth="1"/>
    <col min="4" max="4" width="35.7109375" style="13" bestFit="1" customWidth="1"/>
    <col min="5" max="5" width="38.28515625" style="13" customWidth="1"/>
    <col min="6" max="6" width="14.28515625" style="13" bestFit="1" customWidth="1"/>
    <col min="7" max="7" width="9.140625" style="13"/>
    <col min="8" max="8" width="11.28515625" style="13" bestFit="1" customWidth="1"/>
    <col min="9" max="9" width="12.28515625" style="13" bestFit="1" customWidth="1"/>
    <col min="10" max="10" width="10.140625" style="13" bestFit="1" customWidth="1"/>
    <col min="11" max="16384" width="9.140625" style="13"/>
  </cols>
  <sheetData>
    <row r="1" spans="1:6" x14ac:dyDescent="0.2">
      <c r="A1" s="2" t="s">
        <v>4</v>
      </c>
      <c r="B1" s="2"/>
      <c r="C1" s="9"/>
      <c r="D1" s="9"/>
      <c r="E1" s="9"/>
      <c r="F1" s="9"/>
    </row>
    <row r="3" spans="1:6" x14ac:dyDescent="0.2">
      <c r="A3" s="2" t="s">
        <v>20</v>
      </c>
      <c r="B3" s="9"/>
      <c r="C3" s="9"/>
      <c r="D3" s="9"/>
      <c r="F3" s="9"/>
    </row>
    <row r="4" spans="1:6" x14ac:dyDescent="0.2">
      <c r="A4" s="9"/>
      <c r="B4" s="2"/>
      <c r="C4" s="9"/>
      <c r="D4" s="9"/>
      <c r="E4" s="9"/>
      <c r="F4" s="9"/>
    </row>
    <row r="5" spans="1:6" x14ac:dyDescent="0.2">
      <c r="A5" s="119" t="s">
        <v>131</v>
      </c>
      <c r="B5" s="119"/>
      <c r="C5" s="119"/>
      <c r="F5" s="9"/>
    </row>
    <row r="6" spans="1:6" ht="15" thickBot="1" x14ac:dyDescent="0.25">
      <c r="A6" s="9"/>
      <c r="B6" s="9"/>
      <c r="C6" s="9"/>
      <c r="D6" s="9"/>
      <c r="E6" s="9"/>
      <c r="F6" s="9"/>
    </row>
    <row r="7" spans="1:6" ht="51" x14ac:dyDescent="0.2">
      <c r="A7" s="14" t="s">
        <v>0</v>
      </c>
      <c r="B7" s="15" t="s">
        <v>1</v>
      </c>
      <c r="C7" s="16" t="s">
        <v>2</v>
      </c>
      <c r="D7" s="15" t="s">
        <v>18</v>
      </c>
      <c r="E7" s="15" t="s">
        <v>32</v>
      </c>
      <c r="F7" s="3" t="s">
        <v>19</v>
      </c>
    </row>
    <row r="8" spans="1:6" x14ac:dyDescent="0.2">
      <c r="A8" s="110">
        <v>1</v>
      </c>
      <c r="B8" s="83" t="s">
        <v>55</v>
      </c>
      <c r="C8" s="84">
        <v>1264</v>
      </c>
      <c r="D8" s="83" t="s">
        <v>56</v>
      </c>
      <c r="E8" s="83" t="s">
        <v>57</v>
      </c>
      <c r="F8" s="115">
        <v>221.96</v>
      </c>
    </row>
    <row r="9" spans="1:6" x14ac:dyDescent="0.2">
      <c r="A9" s="110"/>
      <c r="B9" s="83" t="s">
        <v>203</v>
      </c>
      <c r="C9" s="84">
        <v>96</v>
      </c>
      <c r="D9" s="83" t="s">
        <v>201</v>
      </c>
      <c r="E9" s="83" t="s">
        <v>202</v>
      </c>
      <c r="F9" s="115">
        <v>1100</v>
      </c>
    </row>
    <row r="10" spans="1:6" x14ac:dyDescent="0.2">
      <c r="A10" s="110"/>
      <c r="B10" s="83" t="s">
        <v>203</v>
      </c>
      <c r="C10" s="84">
        <v>97</v>
      </c>
      <c r="D10" s="83" t="s">
        <v>201</v>
      </c>
      <c r="E10" s="83" t="s">
        <v>202</v>
      </c>
      <c r="F10" s="115">
        <v>94.7</v>
      </c>
    </row>
    <row r="11" spans="1:6" x14ac:dyDescent="0.2">
      <c r="A11" s="110"/>
      <c r="B11" s="83" t="s">
        <v>203</v>
      </c>
      <c r="C11" s="84" t="s">
        <v>206</v>
      </c>
      <c r="D11" s="83" t="s">
        <v>204</v>
      </c>
      <c r="E11" s="83" t="s">
        <v>205</v>
      </c>
      <c r="F11" s="115">
        <v>-89.12</v>
      </c>
    </row>
    <row r="12" spans="1:6" x14ac:dyDescent="0.2">
      <c r="A12" s="28">
        <v>2</v>
      </c>
      <c r="B12" s="32" t="s">
        <v>58</v>
      </c>
      <c r="C12" s="26">
        <v>1277</v>
      </c>
      <c r="D12" s="7" t="s">
        <v>59</v>
      </c>
      <c r="E12" s="7" t="s">
        <v>54</v>
      </c>
      <c r="F12" s="56">
        <v>104.72</v>
      </c>
    </row>
    <row r="13" spans="1:6" x14ac:dyDescent="0.2">
      <c r="A13" s="28">
        <v>3</v>
      </c>
      <c r="B13" s="32" t="s">
        <v>58</v>
      </c>
      <c r="C13" s="26">
        <v>1278</v>
      </c>
      <c r="D13" s="7" t="s">
        <v>60</v>
      </c>
      <c r="E13" s="7" t="s">
        <v>61</v>
      </c>
      <c r="F13" s="56">
        <v>10921.24</v>
      </c>
    </row>
    <row r="14" spans="1:6" x14ac:dyDescent="0.2">
      <c r="A14" s="28">
        <v>4</v>
      </c>
      <c r="B14" s="32" t="s">
        <v>58</v>
      </c>
      <c r="C14" s="26">
        <v>1279</v>
      </c>
      <c r="D14" s="7" t="s">
        <v>60</v>
      </c>
      <c r="E14" s="7" t="s">
        <v>62</v>
      </c>
      <c r="F14" s="56">
        <v>33152.9</v>
      </c>
    </row>
    <row r="15" spans="1:6" x14ac:dyDescent="0.2">
      <c r="A15" s="28">
        <v>5</v>
      </c>
      <c r="B15" s="32" t="s">
        <v>58</v>
      </c>
      <c r="C15" s="26">
        <v>1280</v>
      </c>
      <c r="D15" s="7" t="s">
        <v>60</v>
      </c>
      <c r="E15" s="7" t="s">
        <v>63</v>
      </c>
      <c r="F15" s="56">
        <v>5127.34</v>
      </c>
    </row>
    <row r="16" spans="1:6" x14ac:dyDescent="0.2">
      <c r="A16" s="28">
        <v>6</v>
      </c>
      <c r="B16" s="32" t="s">
        <v>58</v>
      </c>
      <c r="C16" s="26">
        <v>1281</v>
      </c>
      <c r="D16" s="7" t="s">
        <v>52</v>
      </c>
      <c r="E16" s="7" t="s">
        <v>64</v>
      </c>
      <c r="F16" s="56">
        <v>8428.8700000000008</v>
      </c>
    </row>
    <row r="17" spans="1:6" x14ac:dyDescent="0.2">
      <c r="A17" s="28">
        <v>7</v>
      </c>
      <c r="B17" s="32" t="s">
        <v>58</v>
      </c>
      <c r="C17" s="26">
        <v>1282</v>
      </c>
      <c r="D17" s="7" t="s">
        <v>65</v>
      </c>
      <c r="E17" s="7" t="s">
        <v>66</v>
      </c>
      <c r="F17" s="56">
        <v>2380</v>
      </c>
    </row>
    <row r="18" spans="1:6" x14ac:dyDescent="0.2">
      <c r="A18" s="28">
        <v>8</v>
      </c>
      <c r="B18" s="32" t="s">
        <v>58</v>
      </c>
      <c r="C18" s="26">
        <v>1283</v>
      </c>
      <c r="D18" s="7" t="s">
        <v>67</v>
      </c>
      <c r="E18" s="7" t="s">
        <v>68</v>
      </c>
      <c r="F18" s="56">
        <v>104.72</v>
      </c>
    </row>
    <row r="19" spans="1:6" x14ac:dyDescent="0.2">
      <c r="A19" s="28"/>
      <c r="B19" s="32" t="s">
        <v>58</v>
      </c>
      <c r="C19" s="26">
        <v>280</v>
      </c>
      <c r="D19" s="7" t="s">
        <v>204</v>
      </c>
      <c r="E19" s="7" t="s">
        <v>205</v>
      </c>
      <c r="F19" s="56">
        <v>-117</v>
      </c>
    </row>
    <row r="20" spans="1:6" x14ac:dyDescent="0.2">
      <c r="A20" s="28"/>
      <c r="B20" s="32" t="s">
        <v>207</v>
      </c>
      <c r="C20" s="26">
        <v>284</v>
      </c>
      <c r="D20" s="7" t="s">
        <v>204</v>
      </c>
      <c r="E20" s="7" t="s">
        <v>205</v>
      </c>
      <c r="F20" s="56">
        <v>-117</v>
      </c>
    </row>
    <row r="21" spans="1:6" x14ac:dyDescent="0.2">
      <c r="A21" s="28"/>
      <c r="B21" s="32" t="s">
        <v>211</v>
      </c>
      <c r="C21" s="84">
        <v>98</v>
      </c>
      <c r="D21" s="83" t="s">
        <v>201</v>
      </c>
      <c r="E21" s="83" t="s">
        <v>202</v>
      </c>
      <c r="F21" s="56">
        <v>2618</v>
      </c>
    </row>
    <row r="22" spans="1:6" x14ac:dyDescent="0.2">
      <c r="A22" s="28">
        <v>9</v>
      </c>
      <c r="B22" s="32" t="s">
        <v>69</v>
      </c>
      <c r="C22" s="26">
        <v>1326</v>
      </c>
      <c r="D22" s="7" t="s">
        <v>70</v>
      </c>
      <c r="E22" s="7" t="s">
        <v>71</v>
      </c>
      <c r="F22" s="56">
        <v>2051.6799999999998</v>
      </c>
    </row>
    <row r="23" spans="1:6" x14ac:dyDescent="0.2">
      <c r="A23" s="28">
        <v>10</v>
      </c>
      <c r="B23" s="32" t="s">
        <v>69</v>
      </c>
      <c r="C23" s="26">
        <v>1327</v>
      </c>
      <c r="D23" s="7" t="s">
        <v>70</v>
      </c>
      <c r="E23" s="7" t="s">
        <v>72</v>
      </c>
      <c r="F23" s="55">
        <v>8008.94</v>
      </c>
    </row>
    <row r="24" spans="1:6" x14ac:dyDescent="0.2">
      <c r="A24" s="28">
        <v>11</v>
      </c>
      <c r="B24" s="32" t="s">
        <v>69</v>
      </c>
      <c r="C24" s="26">
        <v>1328</v>
      </c>
      <c r="D24" s="7" t="s">
        <v>51</v>
      </c>
      <c r="E24" s="1" t="s">
        <v>73</v>
      </c>
      <c r="F24" s="55">
        <v>12837.72</v>
      </c>
    </row>
    <row r="25" spans="1:6" x14ac:dyDescent="0.2">
      <c r="A25" s="28">
        <v>12</v>
      </c>
      <c r="B25" s="32" t="s">
        <v>69</v>
      </c>
      <c r="C25" s="26">
        <v>1329</v>
      </c>
      <c r="D25" s="7" t="s">
        <v>74</v>
      </c>
      <c r="E25" s="7" t="s">
        <v>75</v>
      </c>
      <c r="F25" s="55">
        <v>717.93</v>
      </c>
    </row>
    <row r="26" spans="1:6" x14ac:dyDescent="0.2">
      <c r="A26" s="28">
        <v>13</v>
      </c>
      <c r="B26" s="32" t="s">
        <v>69</v>
      </c>
      <c r="C26" s="26">
        <v>1330</v>
      </c>
      <c r="D26" s="7" t="s">
        <v>76</v>
      </c>
      <c r="E26" s="1" t="s">
        <v>77</v>
      </c>
      <c r="F26" s="55">
        <v>773.5</v>
      </c>
    </row>
    <row r="27" spans="1:6" x14ac:dyDescent="0.2">
      <c r="A27" s="28">
        <v>14</v>
      </c>
      <c r="B27" s="32" t="s">
        <v>69</v>
      </c>
      <c r="C27" s="26">
        <v>1331</v>
      </c>
      <c r="D27" s="7" t="s">
        <v>78</v>
      </c>
      <c r="E27" s="1" t="s">
        <v>79</v>
      </c>
      <c r="F27" s="55">
        <v>1352.44</v>
      </c>
    </row>
    <row r="28" spans="1:6" x14ac:dyDescent="0.2">
      <c r="A28" s="28"/>
      <c r="B28" s="32" t="s">
        <v>69</v>
      </c>
      <c r="C28" s="26">
        <v>99</v>
      </c>
      <c r="D28" s="7" t="s">
        <v>201</v>
      </c>
      <c r="E28" s="1" t="s">
        <v>202</v>
      </c>
      <c r="F28" s="55">
        <v>1743</v>
      </c>
    </row>
    <row r="29" spans="1:6" x14ac:dyDescent="0.2">
      <c r="A29" s="28"/>
      <c r="B29" s="32" t="s">
        <v>208</v>
      </c>
      <c r="C29" s="26">
        <v>287</v>
      </c>
      <c r="D29" s="7" t="s">
        <v>204</v>
      </c>
      <c r="E29" s="7" t="s">
        <v>205</v>
      </c>
      <c r="F29" s="55">
        <v>-3.54</v>
      </c>
    </row>
    <row r="30" spans="1:6" x14ac:dyDescent="0.2">
      <c r="A30" s="28"/>
      <c r="B30" s="32" t="s">
        <v>208</v>
      </c>
      <c r="C30" s="26">
        <v>288</v>
      </c>
      <c r="D30" s="7" t="s">
        <v>204</v>
      </c>
      <c r="E30" s="7" t="s">
        <v>205</v>
      </c>
      <c r="F30" s="55">
        <v>-336.1</v>
      </c>
    </row>
    <row r="31" spans="1:6" x14ac:dyDescent="0.2">
      <c r="A31" s="28">
        <v>15</v>
      </c>
      <c r="B31" s="32" t="s">
        <v>82</v>
      </c>
      <c r="C31" s="26">
        <v>1338</v>
      </c>
      <c r="D31" s="7" t="s">
        <v>80</v>
      </c>
      <c r="E31" s="1" t="s">
        <v>81</v>
      </c>
      <c r="F31" s="55">
        <v>3431.31</v>
      </c>
    </row>
    <row r="32" spans="1:6" x14ac:dyDescent="0.2">
      <c r="A32" s="28">
        <v>16</v>
      </c>
      <c r="B32" s="32" t="s">
        <v>82</v>
      </c>
      <c r="C32" s="26">
        <v>1339</v>
      </c>
      <c r="D32" s="7" t="s">
        <v>83</v>
      </c>
      <c r="E32" s="1" t="s">
        <v>81</v>
      </c>
      <c r="F32" s="55">
        <v>2613.16</v>
      </c>
    </row>
    <row r="33" spans="1:7" x14ac:dyDescent="0.2">
      <c r="A33" s="28">
        <v>17</v>
      </c>
      <c r="B33" s="32" t="s">
        <v>82</v>
      </c>
      <c r="C33" s="26">
        <v>1340</v>
      </c>
      <c r="D33" s="7" t="s">
        <v>83</v>
      </c>
      <c r="E33" s="1" t="s">
        <v>84</v>
      </c>
      <c r="F33" s="55">
        <v>43</v>
      </c>
    </row>
    <row r="34" spans="1:7" x14ac:dyDescent="0.2">
      <c r="A34" s="28">
        <v>18</v>
      </c>
      <c r="B34" s="32" t="s">
        <v>82</v>
      </c>
      <c r="C34" s="26">
        <v>1341</v>
      </c>
      <c r="D34" s="7" t="s">
        <v>83</v>
      </c>
      <c r="E34" s="1" t="s">
        <v>84</v>
      </c>
      <c r="F34" s="55">
        <v>36</v>
      </c>
    </row>
    <row r="35" spans="1:7" x14ac:dyDescent="0.2">
      <c r="A35" s="28">
        <v>19</v>
      </c>
      <c r="B35" s="32" t="s">
        <v>82</v>
      </c>
      <c r="C35" s="26">
        <v>1342</v>
      </c>
      <c r="D35" s="7" t="s">
        <v>83</v>
      </c>
      <c r="E35" s="7" t="s">
        <v>84</v>
      </c>
      <c r="F35" s="55">
        <v>36</v>
      </c>
    </row>
    <row r="36" spans="1:7" x14ac:dyDescent="0.2">
      <c r="A36" s="28">
        <v>20</v>
      </c>
      <c r="B36" s="32" t="s">
        <v>82</v>
      </c>
      <c r="C36" s="26">
        <v>1343</v>
      </c>
      <c r="D36" s="7" t="s">
        <v>83</v>
      </c>
      <c r="E36" s="1" t="s">
        <v>84</v>
      </c>
      <c r="F36" s="55">
        <v>36</v>
      </c>
    </row>
    <row r="37" spans="1:7" x14ac:dyDescent="0.2">
      <c r="A37" s="28">
        <v>21</v>
      </c>
      <c r="B37" s="32" t="s">
        <v>82</v>
      </c>
      <c r="C37" s="26">
        <v>1344</v>
      </c>
      <c r="D37" s="7" t="s">
        <v>83</v>
      </c>
      <c r="E37" s="1" t="s">
        <v>84</v>
      </c>
      <c r="F37" s="55">
        <v>36</v>
      </c>
    </row>
    <row r="38" spans="1:7" x14ac:dyDescent="0.2">
      <c r="A38" s="28">
        <v>22</v>
      </c>
      <c r="B38" s="32" t="s">
        <v>82</v>
      </c>
      <c r="C38" s="26">
        <v>1345</v>
      </c>
      <c r="D38" s="7" t="s">
        <v>85</v>
      </c>
      <c r="E38" s="1" t="s">
        <v>86</v>
      </c>
      <c r="F38" s="55">
        <v>6949.99</v>
      </c>
    </row>
    <row r="39" spans="1:7" x14ac:dyDescent="0.2">
      <c r="A39" s="28">
        <v>23</v>
      </c>
      <c r="B39" s="32" t="s">
        <v>82</v>
      </c>
      <c r="C39" s="26">
        <v>1346</v>
      </c>
      <c r="D39" s="7" t="s">
        <v>87</v>
      </c>
      <c r="E39" s="1" t="s">
        <v>88</v>
      </c>
      <c r="F39" s="55">
        <v>5482.66</v>
      </c>
    </row>
    <row r="40" spans="1:7" x14ac:dyDescent="0.2">
      <c r="A40" s="28">
        <v>24</v>
      </c>
      <c r="B40" s="32" t="s">
        <v>82</v>
      </c>
      <c r="C40" s="26">
        <v>1347</v>
      </c>
      <c r="D40" s="7" t="s">
        <v>87</v>
      </c>
      <c r="E40" s="1" t="s">
        <v>88</v>
      </c>
      <c r="F40" s="55">
        <v>22787.95</v>
      </c>
      <c r="G40" s="25"/>
    </row>
    <row r="41" spans="1:7" x14ac:dyDescent="0.2">
      <c r="A41" s="28">
        <v>25</v>
      </c>
      <c r="B41" s="32" t="s">
        <v>82</v>
      </c>
      <c r="C41" s="26">
        <v>1348</v>
      </c>
      <c r="D41" s="7" t="s">
        <v>87</v>
      </c>
      <c r="E41" s="1" t="s">
        <v>88</v>
      </c>
      <c r="F41" s="55">
        <v>24732.31</v>
      </c>
      <c r="G41" s="25"/>
    </row>
    <row r="42" spans="1:7" x14ac:dyDescent="0.2">
      <c r="A42" s="28">
        <v>26</v>
      </c>
      <c r="B42" s="32" t="s">
        <v>82</v>
      </c>
      <c r="C42" s="26">
        <v>1349</v>
      </c>
      <c r="D42" s="7" t="s">
        <v>89</v>
      </c>
      <c r="E42" s="1" t="s">
        <v>90</v>
      </c>
      <c r="F42" s="55">
        <v>1071</v>
      </c>
    </row>
    <row r="43" spans="1:7" x14ac:dyDescent="0.2">
      <c r="A43" s="28">
        <v>28</v>
      </c>
      <c r="B43" s="32" t="s">
        <v>82</v>
      </c>
      <c r="C43" s="8">
        <v>1351</v>
      </c>
      <c r="D43" s="7" t="s">
        <v>92</v>
      </c>
      <c r="E43" s="1" t="s">
        <v>93</v>
      </c>
      <c r="F43" s="55">
        <v>1033.32</v>
      </c>
    </row>
    <row r="44" spans="1:7" x14ac:dyDescent="0.2">
      <c r="A44" s="28">
        <v>29</v>
      </c>
      <c r="B44" s="32" t="s">
        <v>82</v>
      </c>
      <c r="C44" s="8">
        <v>1352</v>
      </c>
      <c r="D44" s="7" t="s">
        <v>94</v>
      </c>
      <c r="E44" s="1" t="s">
        <v>95</v>
      </c>
      <c r="F44" s="55">
        <v>11250</v>
      </c>
    </row>
    <row r="45" spans="1:7" x14ac:dyDescent="0.2">
      <c r="A45" s="28">
        <v>30</v>
      </c>
      <c r="B45" s="32" t="s">
        <v>82</v>
      </c>
      <c r="C45" s="8">
        <v>1353</v>
      </c>
      <c r="D45" s="7" t="s">
        <v>96</v>
      </c>
      <c r="E45" s="1" t="s">
        <v>97</v>
      </c>
      <c r="F45" s="55">
        <v>1904</v>
      </c>
    </row>
    <row r="46" spans="1:7" x14ac:dyDescent="0.2">
      <c r="A46" s="28"/>
      <c r="B46" s="32" t="s">
        <v>82</v>
      </c>
      <c r="C46" s="8">
        <v>1324</v>
      </c>
      <c r="D46" s="7" t="s">
        <v>199</v>
      </c>
      <c r="E46" s="1" t="s">
        <v>200</v>
      </c>
      <c r="F46" s="55">
        <v>14892</v>
      </c>
    </row>
    <row r="47" spans="1:7" x14ac:dyDescent="0.2">
      <c r="A47" s="28"/>
      <c r="B47" s="32" t="s">
        <v>82</v>
      </c>
      <c r="C47" s="8">
        <v>100</v>
      </c>
      <c r="D47" s="7" t="s">
        <v>201</v>
      </c>
      <c r="E47" s="1" t="s">
        <v>202</v>
      </c>
      <c r="F47" s="55">
        <v>140</v>
      </c>
    </row>
    <row r="48" spans="1:7" x14ac:dyDescent="0.2">
      <c r="A48" s="28">
        <v>31</v>
      </c>
      <c r="B48" s="32" t="s">
        <v>98</v>
      </c>
      <c r="C48" s="8">
        <v>1354</v>
      </c>
      <c r="D48" s="7" t="s">
        <v>99</v>
      </c>
      <c r="E48" s="1" t="s">
        <v>100</v>
      </c>
      <c r="F48" s="55">
        <v>2185.71</v>
      </c>
    </row>
    <row r="49" spans="1:6" x14ac:dyDescent="0.2">
      <c r="A49" s="28">
        <v>32</v>
      </c>
      <c r="B49" s="32" t="s">
        <v>98</v>
      </c>
      <c r="C49" s="8">
        <v>1355</v>
      </c>
      <c r="D49" s="7" t="s">
        <v>101</v>
      </c>
      <c r="E49" s="1" t="s">
        <v>102</v>
      </c>
      <c r="F49" s="56" t="s">
        <v>103</v>
      </c>
    </row>
    <row r="50" spans="1:6" x14ac:dyDescent="0.2">
      <c r="A50" s="28">
        <v>33</v>
      </c>
      <c r="B50" s="32" t="s">
        <v>98</v>
      </c>
      <c r="C50" s="8">
        <v>1356</v>
      </c>
      <c r="D50" s="7" t="s">
        <v>104</v>
      </c>
      <c r="E50" s="1" t="s">
        <v>105</v>
      </c>
      <c r="F50" s="55">
        <v>2988.91</v>
      </c>
    </row>
    <row r="51" spans="1:6" x14ac:dyDescent="0.2">
      <c r="A51" s="28">
        <v>34</v>
      </c>
      <c r="B51" s="32" t="s">
        <v>98</v>
      </c>
      <c r="C51" s="8">
        <v>1357</v>
      </c>
      <c r="D51" s="7" t="s">
        <v>106</v>
      </c>
      <c r="E51" s="1" t="s">
        <v>107</v>
      </c>
      <c r="F51" s="55">
        <v>598</v>
      </c>
    </row>
    <row r="52" spans="1:6" x14ac:dyDescent="0.2">
      <c r="A52" s="28"/>
      <c r="B52" s="32" t="s">
        <v>98</v>
      </c>
      <c r="C52" s="8">
        <v>102</v>
      </c>
      <c r="D52" s="7" t="s">
        <v>201</v>
      </c>
      <c r="E52" s="1" t="s">
        <v>202</v>
      </c>
      <c r="F52" s="55">
        <v>1250</v>
      </c>
    </row>
    <row r="53" spans="1:6" x14ac:dyDescent="0.2">
      <c r="A53" s="28">
        <v>35</v>
      </c>
      <c r="B53" s="32" t="s">
        <v>108</v>
      </c>
      <c r="C53" s="8">
        <v>1358</v>
      </c>
      <c r="D53" s="7" t="s">
        <v>109</v>
      </c>
      <c r="E53" s="1" t="s">
        <v>110</v>
      </c>
      <c r="F53" s="55">
        <v>12380</v>
      </c>
    </row>
    <row r="54" spans="1:6" x14ac:dyDescent="0.2">
      <c r="A54" s="28">
        <v>36</v>
      </c>
      <c r="B54" s="32" t="s">
        <v>111</v>
      </c>
      <c r="C54" s="8">
        <v>1359</v>
      </c>
      <c r="D54" s="7" t="s">
        <v>112</v>
      </c>
      <c r="E54" s="1" t="s">
        <v>113</v>
      </c>
      <c r="F54" s="55">
        <v>990</v>
      </c>
    </row>
    <row r="55" spans="1:6" x14ac:dyDescent="0.2">
      <c r="A55" s="28">
        <v>37</v>
      </c>
      <c r="B55" s="32" t="s">
        <v>111</v>
      </c>
      <c r="C55" s="8">
        <v>1360</v>
      </c>
      <c r="D55" s="7" t="s">
        <v>112</v>
      </c>
      <c r="E55" s="1" t="s">
        <v>114</v>
      </c>
      <c r="F55" s="55">
        <v>1090</v>
      </c>
    </row>
    <row r="56" spans="1:6" x14ac:dyDescent="0.2">
      <c r="A56" s="28">
        <v>38</v>
      </c>
      <c r="B56" s="32" t="s">
        <v>111</v>
      </c>
      <c r="C56" s="8">
        <v>1361</v>
      </c>
      <c r="D56" s="7" t="s">
        <v>115</v>
      </c>
      <c r="E56" s="1" t="s">
        <v>116</v>
      </c>
      <c r="F56" s="55">
        <v>5593</v>
      </c>
    </row>
    <row r="57" spans="1:6" x14ac:dyDescent="0.2">
      <c r="A57" s="28">
        <v>39</v>
      </c>
      <c r="B57" s="32" t="s">
        <v>111</v>
      </c>
      <c r="C57" s="8">
        <v>1362</v>
      </c>
      <c r="D57" s="7" t="s">
        <v>91</v>
      </c>
      <c r="E57" s="1" t="s">
        <v>117</v>
      </c>
      <c r="F57" s="55">
        <v>242.05</v>
      </c>
    </row>
    <row r="58" spans="1:6" x14ac:dyDescent="0.2">
      <c r="A58" s="28">
        <v>40</v>
      </c>
      <c r="B58" s="32" t="s">
        <v>111</v>
      </c>
      <c r="C58" s="8">
        <v>1363</v>
      </c>
      <c r="D58" s="7" t="s">
        <v>118</v>
      </c>
      <c r="E58" s="1" t="s">
        <v>119</v>
      </c>
      <c r="F58" s="55">
        <v>101.29</v>
      </c>
    </row>
    <row r="59" spans="1:6" x14ac:dyDescent="0.2">
      <c r="A59" s="28">
        <v>41</v>
      </c>
      <c r="B59" s="32" t="s">
        <v>111</v>
      </c>
      <c r="C59" s="8">
        <v>1364</v>
      </c>
      <c r="D59" s="7" t="s">
        <v>120</v>
      </c>
      <c r="E59" s="1" t="s">
        <v>121</v>
      </c>
      <c r="F59" s="56">
        <v>11933.92</v>
      </c>
    </row>
    <row r="60" spans="1:6" x14ac:dyDescent="0.2">
      <c r="A60" s="28">
        <v>42</v>
      </c>
      <c r="B60" s="32" t="s">
        <v>111</v>
      </c>
      <c r="C60" s="8">
        <v>1365</v>
      </c>
      <c r="D60" s="7" t="s">
        <v>83</v>
      </c>
      <c r="E60" s="1" t="s">
        <v>84</v>
      </c>
      <c r="F60" s="55">
        <v>43</v>
      </c>
    </row>
    <row r="61" spans="1:6" x14ac:dyDescent="0.2">
      <c r="A61" s="28">
        <v>43</v>
      </c>
      <c r="B61" s="32" t="s">
        <v>111</v>
      </c>
      <c r="C61" s="8">
        <v>1366</v>
      </c>
      <c r="D61" s="7" t="s">
        <v>122</v>
      </c>
      <c r="E61" s="1" t="s">
        <v>123</v>
      </c>
      <c r="F61" s="55">
        <v>547.4</v>
      </c>
    </row>
    <row r="62" spans="1:6" x14ac:dyDescent="0.2">
      <c r="A62" s="28"/>
      <c r="B62" s="32" t="s">
        <v>111</v>
      </c>
      <c r="C62" s="8">
        <v>103</v>
      </c>
      <c r="D62" s="7" t="s">
        <v>201</v>
      </c>
      <c r="E62" s="1" t="s">
        <v>202</v>
      </c>
      <c r="F62" s="55">
        <v>100</v>
      </c>
    </row>
    <row r="63" spans="1:6" x14ac:dyDescent="0.2">
      <c r="A63" s="28"/>
      <c r="B63" s="32" t="s">
        <v>124</v>
      </c>
      <c r="C63" s="8">
        <v>104</v>
      </c>
      <c r="D63" s="7" t="s">
        <v>201</v>
      </c>
      <c r="E63" s="1" t="s">
        <v>202</v>
      </c>
      <c r="F63" s="55">
        <v>2570</v>
      </c>
    </row>
    <row r="64" spans="1:6" x14ac:dyDescent="0.2">
      <c r="A64" s="28"/>
      <c r="B64" s="32" t="s">
        <v>124</v>
      </c>
      <c r="C64" s="8">
        <v>296</v>
      </c>
      <c r="D64" s="7" t="s">
        <v>204</v>
      </c>
      <c r="E64" s="1" t="s">
        <v>205</v>
      </c>
      <c r="F64" s="55">
        <v>-42.28</v>
      </c>
    </row>
    <row r="65" spans="1:6" x14ac:dyDescent="0.2">
      <c r="A65" s="28">
        <v>45</v>
      </c>
      <c r="B65" s="32" t="s">
        <v>108</v>
      </c>
      <c r="C65" s="8">
        <v>1368</v>
      </c>
      <c r="D65" s="7" t="s">
        <v>125</v>
      </c>
      <c r="E65" s="1" t="s">
        <v>144</v>
      </c>
      <c r="F65" s="55">
        <v>7000</v>
      </c>
    </row>
    <row r="66" spans="1:6" x14ac:dyDescent="0.2">
      <c r="A66" s="28">
        <v>46</v>
      </c>
      <c r="B66" s="32" t="s">
        <v>126</v>
      </c>
      <c r="C66" s="8">
        <v>1369</v>
      </c>
      <c r="D66" s="7" t="s">
        <v>127</v>
      </c>
      <c r="E66" s="1" t="s">
        <v>145</v>
      </c>
      <c r="F66" s="55">
        <v>196.35</v>
      </c>
    </row>
    <row r="67" spans="1:6" x14ac:dyDescent="0.2">
      <c r="A67" s="28">
        <v>47</v>
      </c>
      <c r="B67" s="32" t="s">
        <v>126</v>
      </c>
      <c r="C67" s="8">
        <v>1370</v>
      </c>
      <c r="D67" s="7" t="s">
        <v>128</v>
      </c>
      <c r="E67" s="1" t="s">
        <v>146</v>
      </c>
      <c r="F67" s="55">
        <v>188</v>
      </c>
    </row>
    <row r="68" spans="1:6" x14ac:dyDescent="0.2">
      <c r="A68" s="28">
        <v>48</v>
      </c>
      <c r="B68" s="32" t="s">
        <v>126</v>
      </c>
      <c r="C68" s="8">
        <v>1371</v>
      </c>
      <c r="D68" s="7" t="s">
        <v>118</v>
      </c>
      <c r="E68" s="1" t="s">
        <v>147</v>
      </c>
      <c r="F68" s="55">
        <v>394.4</v>
      </c>
    </row>
    <row r="69" spans="1:6" x14ac:dyDescent="0.2">
      <c r="A69" s="28">
        <v>49</v>
      </c>
      <c r="B69" s="32" t="s">
        <v>126</v>
      </c>
      <c r="C69" s="8">
        <v>1372</v>
      </c>
      <c r="D69" s="7" t="s">
        <v>118</v>
      </c>
      <c r="E69" s="1" t="s">
        <v>147</v>
      </c>
      <c r="F69" s="55">
        <v>1224</v>
      </c>
    </row>
    <row r="70" spans="1:6" x14ac:dyDescent="0.2">
      <c r="A70" s="28">
        <v>50</v>
      </c>
      <c r="B70" s="32" t="s">
        <v>126</v>
      </c>
      <c r="C70" s="8">
        <v>1373</v>
      </c>
      <c r="D70" s="7" t="s">
        <v>129</v>
      </c>
      <c r="E70" s="1" t="s">
        <v>148</v>
      </c>
      <c r="F70" s="55">
        <v>15013.96</v>
      </c>
    </row>
    <row r="71" spans="1:6" x14ac:dyDescent="0.2">
      <c r="A71" s="28">
        <v>51</v>
      </c>
      <c r="B71" s="32" t="s">
        <v>126</v>
      </c>
      <c r="C71" s="8">
        <v>1374</v>
      </c>
      <c r="D71" s="7" t="s">
        <v>128</v>
      </c>
      <c r="E71" s="1" t="s">
        <v>149</v>
      </c>
      <c r="F71" s="55">
        <v>874</v>
      </c>
    </row>
    <row r="72" spans="1:6" x14ac:dyDescent="0.2">
      <c r="A72" s="28">
        <v>52</v>
      </c>
      <c r="B72" s="32" t="s">
        <v>126</v>
      </c>
      <c r="C72" s="8">
        <v>1375</v>
      </c>
      <c r="D72" s="7" t="s">
        <v>83</v>
      </c>
      <c r="E72" s="7" t="s">
        <v>84</v>
      </c>
      <c r="F72" s="55">
        <v>43</v>
      </c>
    </row>
    <row r="73" spans="1:6" x14ac:dyDescent="0.2">
      <c r="A73" s="28">
        <v>53</v>
      </c>
      <c r="B73" s="32" t="s">
        <v>126</v>
      </c>
      <c r="C73" s="8">
        <v>1376</v>
      </c>
      <c r="D73" s="7" t="s">
        <v>130</v>
      </c>
      <c r="E73" s="7" t="s">
        <v>150</v>
      </c>
      <c r="F73" s="55">
        <v>1494</v>
      </c>
    </row>
    <row r="74" spans="1:6" x14ac:dyDescent="0.2">
      <c r="A74" s="28"/>
      <c r="B74" s="32" t="s">
        <v>126</v>
      </c>
      <c r="C74" s="8">
        <v>299</v>
      </c>
      <c r="D74" s="7" t="s">
        <v>204</v>
      </c>
      <c r="E74" s="7" t="s">
        <v>205</v>
      </c>
      <c r="F74" s="55">
        <v>-50</v>
      </c>
    </row>
    <row r="75" spans="1:6" x14ac:dyDescent="0.2">
      <c r="A75" s="28">
        <v>54</v>
      </c>
      <c r="B75" s="32" t="s">
        <v>151</v>
      </c>
      <c r="C75" s="8">
        <v>1382</v>
      </c>
      <c r="D75" s="7" t="s">
        <v>152</v>
      </c>
      <c r="E75" s="7" t="s">
        <v>153</v>
      </c>
      <c r="F75" s="55">
        <v>6069</v>
      </c>
    </row>
    <row r="76" spans="1:6" x14ac:dyDescent="0.2">
      <c r="A76" s="28">
        <v>55</v>
      </c>
      <c r="B76" s="32" t="s">
        <v>151</v>
      </c>
      <c r="C76" s="8">
        <v>1383</v>
      </c>
      <c r="D76" s="7" t="s">
        <v>104</v>
      </c>
      <c r="E76" s="7" t="s">
        <v>154</v>
      </c>
      <c r="F76" s="55">
        <v>2770.16</v>
      </c>
    </row>
    <row r="77" spans="1:6" x14ac:dyDescent="0.2">
      <c r="A77" s="28">
        <v>56</v>
      </c>
      <c r="B77" s="32" t="s">
        <v>155</v>
      </c>
      <c r="C77" s="8">
        <v>1384</v>
      </c>
      <c r="D77" s="7" t="s">
        <v>156</v>
      </c>
      <c r="E77" s="7" t="s">
        <v>157</v>
      </c>
      <c r="F77" s="55">
        <v>1291.5999999999999</v>
      </c>
    </row>
    <row r="78" spans="1:6" x14ac:dyDescent="0.2">
      <c r="A78" s="28">
        <v>57</v>
      </c>
      <c r="B78" s="32" t="s">
        <v>151</v>
      </c>
      <c r="C78" s="8">
        <v>1385</v>
      </c>
      <c r="D78" s="57" t="s">
        <v>80</v>
      </c>
      <c r="E78" s="57" t="s">
        <v>81</v>
      </c>
      <c r="F78" s="116">
        <v>2731.76</v>
      </c>
    </row>
    <row r="79" spans="1:6" x14ac:dyDescent="0.2">
      <c r="A79" s="28">
        <v>58</v>
      </c>
      <c r="B79" s="32" t="s">
        <v>151</v>
      </c>
      <c r="C79" s="8">
        <v>1386</v>
      </c>
      <c r="D79" s="7" t="s">
        <v>83</v>
      </c>
      <c r="E79" s="7" t="s">
        <v>84</v>
      </c>
      <c r="F79" s="55">
        <v>36</v>
      </c>
    </row>
    <row r="80" spans="1:6" x14ac:dyDescent="0.2">
      <c r="A80" s="28">
        <v>59</v>
      </c>
      <c r="B80" s="32" t="s">
        <v>151</v>
      </c>
      <c r="C80" s="8">
        <v>1387</v>
      </c>
      <c r="D80" s="7" t="s">
        <v>83</v>
      </c>
      <c r="E80" s="7" t="s">
        <v>84</v>
      </c>
      <c r="F80" s="55">
        <v>86</v>
      </c>
    </row>
    <row r="81" spans="1:7" x14ac:dyDescent="0.2">
      <c r="A81" s="28">
        <v>60</v>
      </c>
      <c r="B81" s="32" t="s">
        <v>151</v>
      </c>
      <c r="C81" s="8">
        <v>1388</v>
      </c>
      <c r="D81" s="7" t="s">
        <v>83</v>
      </c>
      <c r="E81" s="7" t="s">
        <v>84</v>
      </c>
      <c r="F81" s="55">
        <v>86</v>
      </c>
    </row>
    <row r="82" spans="1:7" x14ac:dyDescent="0.2">
      <c r="A82" s="28">
        <v>61</v>
      </c>
      <c r="B82" s="32" t="s">
        <v>151</v>
      </c>
      <c r="C82" s="8">
        <v>1389</v>
      </c>
      <c r="D82" s="7" t="s">
        <v>83</v>
      </c>
      <c r="E82" s="7" t="s">
        <v>84</v>
      </c>
      <c r="F82" s="55">
        <v>36</v>
      </c>
      <c r="G82" s="25"/>
    </row>
    <row r="83" spans="1:7" x14ac:dyDescent="0.2">
      <c r="A83" s="28">
        <v>62</v>
      </c>
      <c r="B83" s="32" t="s">
        <v>151</v>
      </c>
      <c r="C83" s="8">
        <v>1390</v>
      </c>
      <c r="D83" s="7" t="s">
        <v>83</v>
      </c>
      <c r="E83" s="7" t="s">
        <v>84</v>
      </c>
      <c r="F83" s="55">
        <v>86</v>
      </c>
      <c r="G83" s="25"/>
    </row>
    <row r="84" spans="1:7" x14ac:dyDescent="0.2">
      <c r="A84" s="28">
        <v>63</v>
      </c>
      <c r="B84" s="32" t="s">
        <v>151</v>
      </c>
      <c r="C84" s="8">
        <v>1391</v>
      </c>
      <c r="D84" s="7" t="s">
        <v>83</v>
      </c>
      <c r="E84" s="7" t="s">
        <v>84</v>
      </c>
      <c r="F84" s="55">
        <v>108</v>
      </c>
      <c r="G84" s="25"/>
    </row>
    <row r="85" spans="1:7" x14ac:dyDescent="0.2">
      <c r="A85" s="28">
        <v>64</v>
      </c>
      <c r="B85" s="32" t="s">
        <v>151</v>
      </c>
      <c r="C85" s="8">
        <v>1392</v>
      </c>
      <c r="D85" s="7" t="s">
        <v>83</v>
      </c>
      <c r="E85" s="7" t="s">
        <v>84</v>
      </c>
      <c r="F85" s="55">
        <v>72</v>
      </c>
      <c r="G85" s="25"/>
    </row>
    <row r="86" spans="1:7" x14ac:dyDescent="0.2">
      <c r="A86" s="28">
        <v>65</v>
      </c>
      <c r="B86" s="32" t="s">
        <v>151</v>
      </c>
      <c r="C86" s="8">
        <v>1393</v>
      </c>
      <c r="D86" s="7" t="s">
        <v>83</v>
      </c>
      <c r="E86" s="7" t="s">
        <v>84</v>
      </c>
      <c r="F86" s="55">
        <v>86</v>
      </c>
      <c r="G86" s="25"/>
    </row>
    <row r="87" spans="1:7" x14ac:dyDescent="0.2">
      <c r="A87" s="28">
        <v>66</v>
      </c>
      <c r="B87" s="32" t="s">
        <v>151</v>
      </c>
      <c r="C87" s="8">
        <v>1394</v>
      </c>
      <c r="D87" s="7" t="s">
        <v>83</v>
      </c>
      <c r="E87" s="7" t="s">
        <v>84</v>
      </c>
      <c r="F87" s="55">
        <v>72</v>
      </c>
    </row>
    <row r="88" spans="1:7" x14ac:dyDescent="0.2">
      <c r="A88" s="28">
        <v>67</v>
      </c>
      <c r="B88" s="32" t="s">
        <v>151</v>
      </c>
      <c r="C88" s="8">
        <v>1395</v>
      </c>
      <c r="D88" s="7" t="s">
        <v>83</v>
      </c>
      <c r="E88" s="7" t="s">
        <v>84</v>
      </c>
      <c r="F88" s="55">
        <v>86</v>
      </c>
    </row>
    <row r="89" spans="1:7" x14ac:dyDescent="0.2">
      <c r="A89" s="28"/>
      <c r="B89" s="32" t="s">
        <v>151</v>
      </c>
      <c r="C89" s="8">
        <v>301</v>
      </c>
      <c r="D89" s="7" t="s">
        <v>204</v>
      </c>
      <c r="E89" s="7" t="s">
        <v>205</v>
      </c>
      <c r="F89" s="55">
        <v>-728</v>
      </c>
    </row>
    <row r="90" spans="1:7" x14ac:dyDescent="0.2">
      <c r="A90" s="28"/>
      <c r="B90" s="32" t="s">
        <v>151</v>
      </c>
      <c r="C90" s="8">
        <v>302</v>
      </c>
      <c r="D90" s="7" t="s">
        <v>204</v>
      </c>
      <c r="E90" s="7" t="s">
        <v>205</v>
      </c>
      <c r="F90" s="55">
        <v>-1161.49</v>
      </c>
    </row>
    <row r="91" spans="1:7" x14ac:dyDescent="0.2">
      <c r="A91" s="28">
        <v>68</v>
      </c>
      <c r="B91" s="32" t="s">
        <v>158</v>
      </c>
      <c r="C91" s="8">
        <v>1396</v>
      </c>
      <c r="D91" s="7" t="s">
        <v>159</v>
      </c>
      <c r="E91" s="7" t="s">
        <v>160</v>
      </c>
      <c r="F91" s="55">
        <v>3500</v>
      </c>
    </row>
    <row r="92" spans="1:7" x14ac:dyDescent="0.2">
      <c r="A92" s="28">
        <v>69</v>
      </c>
      <c r="B92" s="32" t="s">
        <v>158</v>
      </c>
      <c r="C92" s="8">
        <v>1397</v>
      </c>
      <c r="D92" s="7" t="s">
        <v>159</v>
      </c>
      <c r="E92" s="7" t="s">
        <v>161</v>
      </c>
      <c r="F92" s="55">
        <v>31469.7</v>
      </c>
    </row>
    <row r="93" spans="1:7" x14ac:dyDescent="0.2">
      <c r="A93" s="28">
        <v>70</v>
      </c>
      <c r="B93" s="32" t="s">
        <v>158</v>
      </c>
      <c r="C93" s="8">
        <v>1398</v>
      </c>
      <c r="D93" s="7" t="s">
        <v>159</v>
      </c>
      <c r="E93" s="7" t="s">
        <v>161</v>
      </c>
      <c r="F93" s="55">
        <v>197.1</v>
      </c>
    </row>
    <row r="94" spans="1:7" x14ac:dyDescent="0.2">
      <c r="A94" s="28">
        <v>71</v>
      </c>
      <c r="B94" s="32" t="s">
        <v>158</v>
      </c>
      <c r="C94" s="8">
        <v>1399</v>
      </c>
      <c r="D94" s="7" t="s">
        <v>162</v>
      </c>
      <c r="E94" s="7" t="s">
        <v>163</v>
      </c>
      <c r="F94" s="55">
        <v>750</v>
      </c>
    </row>
    <row r="95" spans="1:7" x14ac:dyDescent="0.2">
      <c r="A95" s="28">
        <v>72</v>
      </c>
      <c r="B95" s="32" t="s">
        <v>155</v>
      </c>
      <c r="C95" s="8">
        <v>1400</v>
      </c>
      <c r="D95" s="7" t="s">
        <v>87</v>
      </c>
      <c r="E95" s="7" t="s">
        <v>88</v>
      </c>
      <c r="F95" s="55">
        <v>555.25</v>
      </c>
    </row>
    <row r="96" spans="1:7" x14ac:dyDescent="0.2">
      <c r="A96" s="28">
        <v>73</v>
      </c>
      <c r="B96" s="32" t="s">
        <v>155</v>
      </c>
      <c r="C96" s="8">
        <v>1401</v>
      </c>
      <c r="D96" s="7" t="s">
        <v>164</v>
      </c>
      <c r="E96" s="7" t="s">
        <v>165</v>
      </c>
      <c r="F96" s="55">
        <v>4577.93</v>
      </c>
    </row>
    <row r="97" spans="1:6" x14ac:dyDescent="0.2">
      <c r="A97" s="28">
        <v>74</v>
      </c>
      <c r="B97" s="32" t="s">
        <v>155</v>
      </c>
      <c r="C97" s="8">
        <v>1402</v>
      </c>
      <c r="D97" s="7" t="s">
        <v>129</v>
      </c>
      <c r="E97" s="7" t="s">
        <v>166</v>
      </c>
      <c r="F97" s="55">
        <v>14189.09</v>
      </c>
    </row>
    <row r="98" spans="1:6" x14ac:dyDescent="0.2">
      <c r="A98" s="28">
        <v>75</v>
      </c>
      <c r="B98" s="32" t="s">
        <v>158</v>
      </c>
      <c r="C98" s="8">
        <v>1403</v>
      </c>
      <c r="D98" s="7" t="s">
        <v>216</v>
      </c>
      <c r="E98" s="7" t="s">
        <v>167</v>
      </c>
      <c r="F98" s="55">
        <v>479</v>
      </c>
    </row>
    <row r="99" spans="1:6" x14ac:dyDescent="0.2">
      <c r="A99" s="28">
        <v>76</v>
      </c>
      <c r="B99" s="32" t="s">
        <v>158</v>
      </c>
      <c r="C99" s="8">
        <v>1404</v>
      </c>
      <c r="D99" s="7" t="s">
        <v>216</v>
      </c>
      <c r="E99" s="7" t="s">
        <v>167</v>
      </c>
      <c r="F99" s="55">
        <v>564</v>
      </c>
    </row>
    <row r="100" spans="1:6" x14ac:dyDescent="0.2">
      <c r="A100" s="28">
        <v>77</v>
      </c>
      <c r="B100" s="32" t="s">
        <v>158</v>
      </c>
      <c r="C100" s="8">
        <v>1405</v>
      </c>
      <c r="D100" s="7" t="s">
        <v>216</v>
      </c>
      <c r="E100" s="7" t="s">
        <v>167</v>
      </c>
      <c r="F100" s="55">
        <v>479</v>
      </c>
    </row>
    <row r="101" spans="1:6" x14ac:dyDescent="0.2">
      <c r="A101" s="28">
        <v>78</v>
      </c>
      <c r="B101" s="32" t="s">
        <v>158</v>
      </c>
      <c r="C101" s="8">
        <v>1406</v>
      </c>
      <c r="D101" s="7" t="s">
        <v>59</v>
      </c>
      <c r="E101" s="7" t="s">
        <v>168</v>
      </c>
      <c r="F101" s="55">
        <v>104.72</v>
      </c>
    </row>
    <row r="102" spans="1:6" x14ac:dyDescent="0.2">
      <c r="A102" s="28">
        <v>79</v>
      </c>
      <c r="B102" s="32" t="s">
        <v>158</v>
      </c>
      <c r="C102" s="8">
        <v>1407</v>
      </c>
      <c r="D102" s="7" t="s">
        <v>216</v>
      </c>
      <c r="E102" s="7" t="s">
        <v>169</v>
      </c>
      <c r="F102" s="55">
        <v>1118</v>
      </c>
    </row>
    <row r="103" spans="1:6" x14ac:dyDescent="0.2">
      <c r="A103" s="28">
        <v>80</v>
      </c>
      <c r="B103" s="32" t="s">
        <v>158</v>
      </c>
      <c r="C103" s="8">
        <v>1408</v>
      </c>
      <c r="D103" s="7" t="s">
        <v>56</v>
      </c>
      <c r="E103" s="7" t="s">
        <v>170</v>
      </c>
      <c r="F103" s="55">
        <v>166.03</v>
      </c>
    </row>
    <row r="104" spans="1:6" x14ac:dyDescent="0.2">
      <c r="A104" s="28"/>
      <c r="B104" s="32" t="s">
        <v>158</v>
      </c>
      <c r="C104" s="8">
        <v>106</v>
      </c>
      <c r="D104" s="7" t="s">
        <v>201</v>
      </c>
      <c r="E104" s="7" t="s">
        <v>202</v>
      </c>
      <c r="F104" s="55">
        <v>4503</v>
      </c>
    </row>
    <row r="105" spans="1:6" x14ac:dyDescent="0.2">
      <c r="A105" s="28"/>
      <c r="B105" s="32" t="s">
        <v>158</v>
      </c>
      <c r="C105" s="8">
        <v>107</v>
      </c>
      <c r="D105" s="7" t="s">
        <v>201</v>
      </c>
      <c r="E105" s="7" t="s">
        <v>202</v>
      </c>
      <c r="F105" s="55">
        <v>2353</v>
      </c>
    </row>
    <row r="106" spans="1:6" x14ac:dyDescent="0.2">
      <c r="A106" s="28">
        <v>81</v>
      </c>
      <c r="B106" s="32" t="s">
        <v>171</v>
      </c>
      <c r="C106" s="8">
        <v>1415</v>
      </c>
      <c r="D106" s="7" t="s">
        <v>172</v>
      </c>
      <c r="E106" s="7" t="s">
        <v>81</v>
      </c>
      <c r="F106" s="55">
        <v>4873.88</v>
      </c>
    </row>
    <row r="107" spans="1:6" x14ac:dyDescent="0.2">
      <c r="A107" s="28">
        <v>82</v>
      </c>
      <c r="B107" s="32" t="s">
        <v>171</v>
      </c>
      <c r="C107" s="8">
        <v>1416</v>
      </c>
      <c r="D107" s="7" t="s">
        <v>172</v>
      </c>
      <c r="E107" s="7" t="s">
        <v>81</v>
      </c>
      <c r="F107" s="55">
        <v>3654.77</v>
      </c>
    </row>
    <row r="108" spans="1:6" x14ac:dyDescent="0.2">
      <c r="A108" s="28">
        <v>83</v>
      </c>
      <c r="B108" s="32" t="s">
        <v>171</v>
      </c>
      <c r="C108" s="8">
        <v>1417</v>
      </c>
      <c r="D108" s="7" t="s">
        <v>172</v>
      </c>
      <c r="E108" s="7" t="s">
        <v>81</v>
      </c>
      <c r="F108" s="55">
        <v>1571.73</v>
      </c>
    </row>
    <row r="109" spans="1:6" x14ac:dyDescent="0.2">
      <c r="A109" s="28">
        <v>84</v>
      </c>
      <c r="B109" s="32" t="s">
        <v>171</v>
      </c>
      <c r="C109" s="8">
        <v>1418</v>
      </c>
      <c r="D109" s="7" t="s">
        <v>172</v>
      </c>
      <c r="E109" s="7" t="s">
        <v>81</v>
      </c>
      <c r="F109" s="55">
        <v>2648.86</v>
      </c>
    </row>
    <row r="110" spans="1:6" x14ac:dyDescent="0.2">
      <c r="A110" s="28">
        <v>85</v>
      </c>
      <c r="B110" s="32" t="s">
        <v>171</v>
      </c>
      <c r="C110" s="8">
        <v>1419</v>
      </c>
      <c r="D110" s="7" t="s">
        <v>172</v>
      </c>
      <c r="E110" s="7" t="s">
        <v>81</v>
      </c>
      <c r="F110" s="55">
        <v>3167.84</v>
      </c>
    </row>
    <row r="111" spans="1:6" x14ac:dyDescent="0.2">
      <c r="A111" s="28">
        <v>86</v>
      </c>
      <c r="B111" s="32" t="s">
        <v>171</v>
      </c>
      <c r="C111" s="8">
        <v>1420</v>
      </c>
      <c r="D111" s="7" t="s">
        <v>59</v>
      </c>
      <c r="E111" s="7" t="s">
        <v>173</v>
      </c>
      <c r="F111" s="55">
        <v>416.5</v>
      </c>
    </row>
    <row r="112" spans="1:6" x14ac:dyDescent="0.2">
      <c r="A112" s="28">
        <v>87</v>
      </c>
      <c r="B112" s="32" t="s">
        <v>171</v>
      </c>
      <c r="C112" s="8">
        <v>1421</v>
      </c>
      <c r="D112" s="7" t="s">
        <v>83</v>
      </c>
      <c r="E112" s="7" t="s">
        <v>84</v>
      </c>
      <c r="F112" s="55">
        <v>43</v>
      </c>
    </row>
    <row r="113" spans="1:15" x14ac:dyDescent="0.2">
      <c r="A113" s="28">
        <v>88</v>
      </c>
      <c r="B113" s="32" t="s">
        <v>171</v>
      </c>
      <c r="C113" s="8">
        <v>1422</v>
      </c>
      <c r="D113" s="7" t="s">
        <v>83</v>
      </c>
      <c r="E113" s="7" t="s">
        <v>84</v>
      </c>
      <c r="F113" s="55">
        <v>43</v>
      </c>
    </row>
    <row r="114" spans="1:15" x14ac:dyDescent="0.2">
      <c r="A114" s="28">
        <v>89</v>
      </c>
      <c r="B114" s="32" t="s">
        <v>171</v>
      </c>
      <c r="C114" s="8">
        <v>1423</v>
      </c>
      <c r="D114" s="7" t="s">
        <v>83</v>
      </c>
      <c r="E114" s="7" t="s">
        <v>84</v>
      </c>
      <c r="F114" s="55">
        <v>72</v>
      </c>
    </row>
    <row r="115" spans="1:15" x14ac:dyDescent="0.2">
      <c r="A115" s="28">
        <v>90</v>
      </c>
      <c r="B115" s="32" t="s">
        <v>171</v>
      </c>
      <c r="C115" s="8">
        <v>1424</v>
      </c>
      <c r="D115" s="7" t="s">
        <v>83</v>
      </c>
      <c r="E115" s="7" t="s">
        <v>84</v>
      </c>
      <c r="F115" s="55">
        <v>86</v>
      </c>
      <c r="H115" s="39"/>
      <c r="I115" s="40"/>
      <c r="J115" s="20"/>
    </row>
    <row r="116" spans="1:15" x14ac:dyDescent="0.2">
      <c r="A116" s="28">
        <v>91</v>
      </c>
      <c r="B116" s="32" t="s">
        <v>171</v>
      </c>
      <c r="C116" s="8">
        <v>1425</v>
      </c>
      <c r="D116" s="7" t="s">
        <v>174</v>
      </c>
      <c r="E116" s="7" t="s">
        <v>175</v>
      </c>
      <c r="F116" s="55">
        <v>2051.0100000000002</v>
      </c>
      <c r="H116" s="39"/>
      <c r="I116" s="40"/>
      <c r="J116" s="20"/>
    </row>
    <row r="117" spans="1:15" x14ac:dyDescent="0.2">
      <c r="A117" s="28">
        <v>92</v>
      </c>
      <c r="B117" s="32" t="s">
        <v>171</v>
      </c>
      <c r="C117" s="8">
        <v>1426</v>
      </c>
      <c r="D117" s="7" t="s">
        <v>174</v>
      </c>
      <c r="E117" s="7" t="s">
        <v>176</v>
      </c>
      <c r="F117" s="55">
        <v>4185.0200000000004</v>
      </c>
      <c r="H117" s="39"/>
      <c r="I117" s="40"/>
      <c r="J117" s="20"/>
    </row>
    <row r="118" spans="1:15" x14ac:dyDescent="0.2">
      <c r="A118" s="28">
        <v>93</v>
      </c>
      <c r="B118" s="32" t="s">
        <v>171</v>
      </c>
      <c r="C118" s="8">
        <v>1427</v>
      </c>
      <c r="D118" s="7" t="s">
        <v>177</v>
      </c>
      <c r="E118" s="7" t="s">
        <v>178</v>
      </c>
      <c r="F118" s="55">
        <v>2535.96</v>
      </c>
      <c r="H118" s="40"/>
      <c r="I118" s="40"/>
      <c r="J118" s="20"/>
    </row>
    <row r="119" spans="1:15" x14ac:dyDescent="0.2">
      <c r="A119" s="28">
        <v>94</v>
      </c>
      <c r="B119" s="32" t="s">
        <v>171</v>
      </c>
      <c r="C119" s="8">
        <v>1428</v>
      </c>
      <c r="D119" s="7" t="s">
        <v>179</v>
      </c>
      <c r="E119" s="7" t="s">
        <v>180</v>
      </c>
      <c r="F119" s="55">
        <v>258</v>
      </c>
      <c r="H119" s="40"/>
      <c r="I119" s="40"/>
      <c r="J119" s="20"/>
    </row>
    <row r="120" spans="1:15" x14ac:dyDescent="0.2">
      <c r="A120" s="28"/>
      <c r="B120" s="32" t="s">
        <v>171</v>
      </c>
      <c r="C120" s="8" t="s">
        <v>26</v>
      </c>
      <c r="D120" s="7" t="s">
        <v>197</v>
      </c>
      <c r="E120" s="7" t="s">
        <v>198</v>
      </c>
      <c r="F120" s="56">
        <v>5539.02</v>
      </c>
      <c r="H120" s="40"/>
      <c r="I120" s="40"/>
      <c r="J120" s="20"/>
    </row>
    <row r="121" spans="1:15" ht="15.75" customHeight="1" x14ac:dyDescent="0.2">
      <c r="A121" s="28">
        <v>95</v>
      </c>
      <c r="B121" s="32" t="s">
        <v>171</v>
      </c>
      <c r="C121" s="8">
        <v>1429</v>
      </c>
      <c r="D121" s="7" t="s">
        <v>181</v>
      </c>
      <c r="E121" s="7" t="s">
        <v>182</v>
      </c>
      <c r="F121" s="55">
        <v>66.59</v>
      </c>
      <c r="H121" s="39"/>
      <c r="I121" s="40"/>
      <c r="J121" s="20"/>
      <c r="K121" s="20"/>
      <c r="L121" s="20"/>
      <c r="M121" s="20"/>
    </row>
    <row r="122" spans="1:15" ht="15.75" customHeight="1" x14ac:dyDescent="0.2">
      <c r="A122" s="28"/>
      <c r="B122" s="32" t="s">
        <v>171</v>
      </c>
      <c r="C122" s="8">
        <v>108</v>
      </c>
      <c r="D122" s="7" t="s">
        <v>201</v>
      </c>
      <c r="E122" s="7" t="s">
        <v>202</v>
      </c>
      <c r="F122" s="55">
        <v>249</v>
      </c>
      <c r="H122" s="39"/>
      <c r="I122" s="40"/>
      <c r="J122" s="20"/>
      <c r="K122" s="20"/>
      <c r="L122" s="20"/>
      <c r="M122" s="20"/>
    </row>
    <row r="123" spans="1:15" ht="15.75" customHeight="1" x14ac:dyDescent="0.2">
      <c r="A123" s="28"/>
      <c r="B123" s="32" t="s">
        <v>210</v>
      </c>
      <c r="C123" s="8">
        <v>307</v>
      </c>
      <c r="D123" s="7" t="s">
        <v>204</v>
      </c>
      <c r="E123" s="7" t="s">
        <v>205</v>
      </c>
      <c r="F123" s="55">
        <v>-277.52999999999997</v>
      </c>
      <c r="H123" s="39"/>
      <c r="I123" s="40"/>
      <c r="J123" s="20"/>
      <c r="K123" s="20"/>
      <c r="L123" s="20"/>
      <c r="M123" s="20"/>
    </row>
    <row r="124" spans="1:15" ht="15.75" customHeight="1" x14ac:dyDescent="0.2">
      <c r="A124" s="28"/>
      <c r="B124" s="32" t="s">
        <v>209</v>
      </c>
      <c r="C124" s="8">
        <v>109</v>
      </c>
      <c r="D124" s="7" t="s">
        <v>201</v>
      </c>
      <c r="E124" s="7" t="s">
        <v>202</v>
      </c>
      <c r="F124" s="55">
        <v>3840</v>
      </c>
      <c r="H124" s="39"/>
      <c r="I124" s="40"/>
      <c r="J124" s="20"/>
      <c r="K124" s="20"/>
      <c r="L124" s="20"/>
      <c r="M124" s="20"/>
    </row>
    <row r="125" spans="1:15" ht="15.75" customHeight="1" x14ac:dyDescent="0.2">
      <c r="A125" s="28"/>
      <c r="B125" s="32" t="s">
        <v>209</v>
      </c>
      <c r="C125" s="8">
        <v>309</v>
      </c>
      <c r="D125" s="7" t="s">
        <v>204</v>
      </c>
      <c r="E125" s="7" t="s">
        <v>205</v>
      </c>
      <c r="F125" s="55">
        <v>-16.98</v>
      </c>
      <c r="H125" s="39"/>
      <c r="I125" s="40"/>
      <c r="J125" s="20"/>
      <c r="K125" s="20"/>
      <c r="L125" s="20"/>
      <c r="M125" s="20"/>
    </row>
    <row r="126" spans="1:15" x14ac:dyDescent="0.2">
      <c r="A126" s="28">
        <v>96</v>
      </c>
      <c r="B126" s="32" t="s">
        <v>183</v>
      </c>
      <c r="C126" s="8">
        <v>1435</v>
      </c>
      <c r="D126" s="7" t="s">
        <v>184</v>
      </c>
      <c r="E126" s="7" t="s">
        <v>185</v>
      </c>
      <c r="F126" s="55">
        <v>269.92</v>
      </c>
      <c r="H126" s="20"/>
      <c r="I126" s="20"/>
      <c r="J126" s="20"/>
    </row>
    <row r="127" spans="1:15" x14ac:dyDescent="0.2">
      <c r="A127" s="28"/>
      <c r="B127" s="32" t="s">
        <v>183</v>
      </c>
      <c r="C127" s="8">
        <v>110</v>
      </c>
      <c r="D127" s="7" t="s">
        <v>201</v>
      </c>
      <c r="E127" s="7" t="s">
        <v>202</v>
      </c>
      <c r="F127" s="55">
        <v>700</v>
      </c>
      <c r="H127" s="20"/>
      <c r="I127" s="20"/>
      <c r="J127" s="20"/>
    </row>
    <row r="128" spans="1:15" x14ac:dyDescent="0.2">
      <c r="A128" s="28">
        <v>97</v>
      </c>
      <c r="B128" s="32" t="s">
        <v>186</v>
      </c>
      <c r="C128" s="8">
        <v>1441</v>
      </c>
      <c r="D128" s="7" t="s">
        <v>187</v>
      </c>
      <c r="E128" s="7" t="s">
        <v>170</v>
      </c>
      <c r="F128" s="55">
        <v>174.83</v>
      </c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x14ac:dyDescent="0.2">
      <c r="A129" s="28"/>
      <c r="B129" s="32" t="s">
        <v>186</v>
      </c>
      <c r="C129" s="8">
        <v>111</v>
      </c>
      <c r="D129" s="7" t="s">
        <v>201</v>
      </c>
      <c r="E129" s="7" t="s">
        <v>202</v>
      </c>
      <c r="F129" s="55">
        <v>57.6</v>
      </c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x14ac:dyDescent="0.2">
      <c r="A130" s="28"/>
      <c r="B130" s="32" t="s">
        <v>26</v>
      </c>
      <c r="C130" s="8" t="s">
        <v>26</v>
      </c>
      <c r="D130" s="7" t="s">
        <v>196</v>
      </c>
      <c r="E130" s="7" t="s">
        <v>196</v>
      </c>
      <c r="F130" s="55">
        <v>2998.24</v>
      </c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x14ac:dyDescent="0.2">
      <c r="A131" s="113"/>
      <c r="B131" s="32" t="s">
        <v>26</v>
      </c>
      <c r="C131" s="8" t="s">
        <v>26</v>
      </c>
      <c r="D131" s="7" t="s">
        <v>212</v>
      </c>
      <c r="E131" s="7" t="s">
        <v>212</v>
      </c>
      <c r="F131" s="114">
        <v>9437.6299999999992</v>
      </c>
      <c r="G131" s="20"/>
      <c r="H131" s="20"/>
      <c r="I131" s="20"/>
      <c r="J131" s="20"/>
      <c r="K131" s="20"/>
      <c r="L131" s="20"/>
      <c r="M131" s="20"/>
      <c r="N131" s="20"/>
      <c r="O131" s="20"/>
    </row>
    <row r="132" spans="1:15" ht="15" thickBot="1" x14ac:dyDescent="0.25">
      <c r="A132" s="117" t="s">
        <v>133</v>
      </c>
      <c r="B132" s="118"/>
      <c r="C132" s="118"/>
      <c r="D132" s="118"/>
      <c r="E132" s="118"/>
      <c r="F132" s="19">
        <f>SUM(F8:F131)</f>
        <v>381879.0500000001</v>
      </c>
      <c r="G132" s="20"/>
      <c r="H132" s="20"/>
      <c r="I132" s="20"/>
      <c r="J132" s="20"/>
      <c r="K132" s="20"/>
      <c r="L132" s="20"/>
      <c r="M132" s="20"/>
      <c r="N132" s="20"/>
      <c r="O132" s="20"/>
    </row>
    <row r="133" spans="1:15" x14ac:dyDescent="0.2">
      <c r="G133" s="20"/>
      <c r="H133" s="20"/>
      <c r="I133" s="20"/>
      <c r="J133" s="20"/>
      <c r="K133" s="20"/>
      <c r="L133" s="20"/>
      <c r="M133" s="20"/>
      <c r="N133" s="20"/>
      <c r="O133" s="20"/>
    </row>
    <row r="134" spans="1:15" x14ac:dyDescent="0.2">
      <c r="F134" s="20"/>
      <c r="G134" s="20"/>
      <c r="H134" s="20"/>
      <c r="I134" s="20"/>
      <c r="J134" s="20"/>
      <c r="K134" s="20"/>
      <c r="L134" s="20"/>
      <c r="M134" s="20"/>
      <c r="N134" s="20"/>
      <c r="O134" s="20"/>
    </row>
    <row r="135" spans="1:15" x14ac:dyDescent="0.2">
      <c r="F135" s="20"/>
      <c r="G135" s="20"/>
      <c r="H135" s="20"/>
      <c r="I135" s="20"/>
      <c r="J135" s="20"/>
      <c r="K135" s="20"/>
      <c r="L135" s="20"/>
      <c r="M135" s="20"/>
      <c r="N135" s="20"/>
      <c r="O135" s="20"/>
    </row>
    <row r="136" spans="1:15" x14ac:dyDescent="0.2">
      <c r="F136" s="20"/>
    </row>
    <row r="137" spans="1:15" x14ac:dyDescent="0.2">
      <c r="F137" s="21"/>
    </row>
    <row r="138" spans="1:15" x14ac:dyDescent="0.2">
      <c r="F138" s="20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132:E132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21" sqref="C20:C21"/>
    </sheetView>
  </sheetViews>
  <sheetFormatPr defaultRowHeight="12.75" x14ac:dyDescent="0.2"/>
  <cols>
    <col min="1" max="1" width="10.28515625" style="11" customWidth="1"/>
    <col min="2" max="2" width="13.85546875" style="11" customWidth="1"/>
    <col min="3" max="3" width="27.140625" style="11" customWidth="1"/>
    <col min="4" max="4" width="31.28515625" style="11" bestFit="1" customWidth="1"/>
    <col min="5" max="5" width="14.7109375" style="11" customWidth="1"/>
    <col min="6" max="16384" width="9.140625" style="11"/>
  </cols>
  <sheetData>
    <row r="1" spans="1:5" x14ac:dyDescent="0.2">
      <c r="A1" s="2" t="s">
        <v>4</v>
      </c>
      <c r="B1" s="2"/>
      <c r="C1" s="2"/>
      <c r="D1" s="9"/>
      <c r="E1" s="9"/>
    </row>
    <row r="3" spans="1:5" x14ac:dyDescent="0.2">
      <c r="A3" s="2" t="s">
        <v>21</v>
      </c>
      <c r="D3" s="9"/>
      <c r="E3" s="9"/>
    </row>
    <row r="4" spans="1:5" x14ac:dyDescent="0.2">
      <c r="A4" s="9"/>
      <c r="B4" s="2"/>
      <c r="C4" s="2"/>
      <c r="D4" s="9"/>
      <c r="E4" s="9"/>
    </row>
    <row r="5" spans="1:5" x14ac:dyDescent="0.2">
      <c r="A5" s="5" t="s">
        <v>5</v>
      </c>
      <c r="B5" s="2" t="s">
        <v>132</v>
      </c>
      <c r="C5" s="2"/>
      <c r="D5" s="9"/>
      <c r="E5" s="9"/>
    </row>
    <row r="6" spans="1:5" ht="13.5" thickBot="1" x14ac:dyDescent="0.25">
      <c r="A6" s="9"/>
      <c r="B6" s="9"/>
      <c r="C6" s="9"/>
      <c r="D6" s="9"/>
      <c r="E6" s="9"/>
    </row>
    <row r="7" spans="1:5" x14ac:dyDescent="0.2">
      <c r="A7" s="36" t="s">
        <v>22</v>
      </c>
      <c r="B7" s="37" t="s">
        <v>23</v>
      </c>
      <c r="C7" s="37" t="s">
        <v>25</v>
      </c>
      <c r="D7" s="37" t="s">
        <v>24</v>
      </c>
      <c r="E7" s="3" t="s">
        <v>19</v>
      </c>
    </row>
    <row r="8" spans="1:5" x14ac:dyDescent="0.2">
      <c r="A8" s="38" t="s">
        <v>82</v>
      </c>
      <c r="B8" s="8">
        <v>1350</v>
      </c>
      <c r="C8" s="17" t="s">
        <v>91</v>
      </c>
      <c r="D8" s="17" t="s">
        <v>188</v>
      </c>
      <c r="E8" s="33">
        <v>2725.1</v>
      </c>
    </row>
    <row r="9" spans="1:5" x14ac:dyDescent="0.2">
      <c r="A9" s="41" t="s">
        <v>124</v>
      </c>
      <c r="B9" s="18">
        <v>1367</v>
      </c>
      <c r="C9" s="17" t="s">
        <v>189</v>
      </c>
      <c r="D9" s="27" t="s">
        <v>190</v>
      </c>
      <c r="E9" s="33">
        <v>12911.5</v>
      </c>
    </row>
    <row r="10" spans="1:5" ht="15.75" customHeight="1" thickBot="1" x14ac:dyDescent="0.25">
      <c r="A10" s="120" t="s">
        <v>134</v>
      </c>
      <c r="B10" s="121"/>
      <c r="C10" s="122"/>
      <c r="D10" s="10" t="s">
        <v>26</v>
      </c>
      <c r="E10" s="4">
        <f>SUM(E8:E9)</f>
        <v>15636.6</v>
      </c>
    </row>
    <row r="18" spans="1:1" ht="15" x14ac:dyDescent="0.2">
      <c r="A18" s="12"/>
    </row>
    <row r="19" spans="1:1" ht="15" x14ac:dyDescent="0.2">
      <c r="A19" s="12"/>
    </row>
    <row r="20" spans="1:1" ht="15" x14ac:dyDescent="0.2">
      <c r="A20" s="12"/>
    </row>
    <row r="21" spans="1:1" ht="15" x14ac:dyDescent="0.2">
      <c r="A21" s="12"/>
    </row>
  </sheetData>
  <sheetProtection password="BE58" sheet="1" formatCells="0" formatColumns="0" formatRows="0" insertColumns="0" insertRows="0" insertHyperlinks="0" deleteColumns="0" deleteRows="0" sort="0" autoFilter="0" pivotTables="0"/>
  <mergeCells count="1">
    <mergeCell ref="A10:C1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 </vt:lpstr>
      <vt:lpstr>materiale</vt:lpstr>
      <vt:lpstr>investitii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2020-05-06T10:30:59Z</dcterms:modified>
</cp:coreProperties>
</file>