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3"/>
  </bookViews>
  <sheets>
    <sheet name="transferuri curente" sheetId="6" r:id="rId1"/>
    <sheet name="personal " sheetId="5" r:id="rId2"/>
    <sheet name="materiale" sheetId="2" r:id="rId3"/>
    <sheet name="investitii" sheetId="4" r:id="rId4"/>
  </sheets>
  <calcPr calcId="145621"/>
</workbook>
</file>

<file path=xl/calcChain.xml><?xml version="1.0" encoding="utf-8"?>
<calcChain xmlns="http://schemas.openxmlformats.org/spreadsheetml/2006/main">
  <c r="F78" i="2" l="1"/>
  <c r="E11" i="4" l="1"/>
  <c r="D59" i="5" l="1"/>
  <c r="E60" i="5" s="1"/>
  <c r="D55" i="5"/>
  <c r="E56" i="5" s="1"/>
  <c r="D49" i="5"/>
  <c r="E50" i="5" s="1"/>
  <c r="D45" i="5"/>
  <c r="E46" i="5" s="1"/>
  <c r="D38" i="5"/>
  <c r="E39" i="5" s="1"/>
  <c r="D28" i="5"/>
  <c r="E29" i="5" l="1"/>
  <c r="E61" i="5" s="1"/>
  <c r="F9" i="6" l="1"/>
</calcChain>
</file>

<file path=xl/sharedStrings.xml><?xml version="1.0" encoding="utf-8"?>
<sst xmlns="http://schemas.openxmlformats.org/spreadsheetml/2006/main" count="490" uniqueCount="186">
  <si>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</si>
  <si>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</si>
  <si>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</si>
  <si>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</si>
  <si>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</si>
  <si>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</si>
  <si>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</si>
  <si>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</si>
  <si>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</si>
  <si>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</si>
  <si>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</si>
  <si>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</si>
  <si>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</si>
  <si>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</si>
  <si>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</si>
  <si>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</si>
  <si>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</si>
  <si>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</si>
  <si>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</si>
  <si>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</si>
  <si>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</si>
  <si>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</si>
  <si>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</si>
  <si>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</si>
  <si>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</si>
  <si>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</si>
  <si>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</si>
  <si>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</si>
  <si>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</si>
  <si>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</si>
  <si>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</si>
  <si>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</si>
  <si>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</si>
  <si>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</si>
  <si>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</si>
  <si>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</si>
  <si>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</si>
  <si>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</si>
  <si>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</si>
  <si>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</si>
  <si>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</si>
  <si>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</si>
  <si>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Subtotal 10.03.07</t>
  </si>
  <si>
    <t>CVA CONTRIBUTIA ASIGURATORIE PENTRU MUNCA</t>
  </si>
  <si>
    <t>CVA CARTUSE TONER</t>
  </si>
  <si>
    <t>Total 10.03.07</t>
  </si>
  <si>
    <t>WECO TMC SRL</t>
  </si>
  <si>
    <t>CVA SERVICIU MEDICAL</t>
  </si>
  <si>
    <t>CVA BILET AVION</t>
  </si>
  <si>
    <t>OMNI TECH SRL</t>
  </si>
  <si>
    <t>PRODUCTON SRL</t>
  </si>
  <si>
    <t>CN POSTA ROMANA</t>
  </si>
  <si>
    <t>UPC ROMANIA SRL</t>
  </si>
  <si>
    <t>DNS BIROTICA SRL</t>
  </si>
  <si>
    <t>EXIMTUR SRL</t>
  </si>
  <si>
    <t>ENGIE ROMANIA SA</t>
  </si>
  <si>
    <t>CVA SERVICII MENTENANTA</t>
  </si>
  <si>
    <t>ROBOSTO LOGISTIK SRL</t>
  </si>
  <si>
    <t>FOXX COLOR SRL</t>
  </si>
  <si>
    <t>MIDA SOFT BUSINESS SRL</t>
  </si>
  <si>
    <t>STS</t>
  </si>
  <si>
    <t>VODAFONE ROMANIA SA</t>
  </si>
  <si>
    <t>10.03.07</t>
  </si>
  <si>
    <t>ALIM CONT CARD SALARII BANC POST</t>
  </si>
  <si>
    <t>10.01.13</t>
  </si>
  <si>
    <t>Subtotal 10.01.13</t>
  </si>
  <si>
    <t>Total 10.01.13</t>
  </si>
  <si>
    <t>OEB</t>
  </si>
  <si>
    <t>Plata EP-uri</t>
  </si>
  <si>
    <t>perioada: 01-31 iulie 2018</t>
  </si>
  <si>
    <t>02.07.2018</t>
  </si>
  <si>
    <t>CVA SERV.INTRETINERE SIST.SECURITATE</t>
  </si>
  <si>
    <t xml:space="preserve">RASIROM </t>
  </si>
  <si>
    <t>ENEL ENERGIE MUNTENIA S.A</t>
  </si>
  <si>
    <t>CVAL CONSUM ENERGIE ELECTRICA</t>
  </si>
  <si>
    <t>CVA DISPOZITII CASIERIE</t>
  </si>
  <si>
    <t>CENTRUL MEDICAL UNIREA SRL</t>
  </si>
  <si>
    <t>CVA SERVICII MEDICALE,MEDICINA MUNCII</t>
  </si>
  <si>
    <t>APSAP</t>
  </si>
  <si>
    <t>CVA TARIF CURS PERFECTIONARE</t>
  </si>
  <si>
    <t>CVA TARIF SERVICII CAZARE</t>
  </si>
  <si>
    <t>CNTAR TAROM SA</t>
  </si>
  <si>
    <t>CVA BILET AVION DEPLASARE EXTERNA</t>
  </si>
  <si>
    <t>09.07.2018</t>
  </si>
  <si>
    <t>03.07.2018</t>
  </si>
  <si>
    <t>BRING SOLUTIONS SRL</t>
  </si>
  <si>
    <t>CVAL TONER</t>
  </si>
  <si>
    <t>04.07.2018</t>
  </si>
  <si>
    <t>CVA SERVICII MENTENANTA CF CONTRACT</t>
  </si>
  <si>
    <t>CRISTALSOFT SRL</t>
  </si>
  <si>
    <t>CVAL SERV.SOFT IUNIE 2018</t>
  </si>
  <si>
    <t>ASCENSORUL</t>
  </si>
  <si>
    <t>CVA PREST.SERV.ASCENSOR IUNIE 2018</t>
  </si>
  <si>
    <t>CLEAN PRESTACTIV SRL</t>
  </si>
  <si>
    <t>CVA SERVICII CURATENIE IUNIE 2018</t>
  </si>
  <si>
    <t>MAE</t>
  </si>
  <si>
    <t>06.07.2018</t>
  </si>
  <si>
    <t>CORSAR ONLINE SRL</t>
  </si>
  <si>
    <t xml:space="preserve">CVA ABONAMENT </t>
  </si>
  <si>
    <t>CVA LAPTOP DELL SI APPLE MAC</t>
  </si>
  <si>
    <t>ROSAL GRUP SA</t>
  </si>
  <si>
    <t>CVA PREST.SERV.SALUBRITATE</t>
  </si>
  <si>
    <t>BTM DIVIZIA DE SECURITATE</t>
  </si>
  <si>
    <t xml:space="preserve">CVA SERVICII PAZA IUNIE </t>
  </si>
  <si>
    <t>11.07.2018</t>
  </si>
  <si>
    <t>CUMPANA 1993 SRL</t>
  </si>
  <si>
    <t xml:space="preserve">CVA APA CUMPANA </t>
  </si>
  <si>
    <t>CTCE SA</t>
  </si>
  <si>
    <t xml:space="preserve">CA ACTUALIZARI LEGIS </t>
  </si>
  <si>
    <t>XEROX ROMANIA</t>
  </si>
  <si>
    <t>CVA BILETE AVION SI TAXE AEROPORT</t>
  </si>
  <si>
    <t>13.07.2018</t>
  </si>
  <si>
    <t xml:space="preserve">POSTA ROMANA </t>
  </si>
  <si>
    <t>CVA ALIMENTARE MASINA FRANCAT</t>
  </si>
  <si>
    <t>CERTDESIGN SA</t>
  </si>
  <si>
    <t>CVA CERTIFICAT DIGITAL</t>
  </si>
  <si>
    <t>16.07.2018</t>
  </si>
  <si>
    <t xml:space="preserve">CVAL ABONAMENT </t>
  </si>
  <si>
    <t>CVA SERV.FURNIZARE GAZE</t>
  </si>
  <si>
    <t>SQUARE PARKING SRL</t>
  </si>
  <si>
    <t>CVA ABONAMENT LUNAR PARCARE</t>
  </si>
  <si>
    <t>19.07.2018</t>
  </si>
  <si>
    <t>ADMIN.FONDULUI IMOBILIAR</t>
  </si>
  <si>
    <t>CVA LIPSA FOLOSINTA SPATIU</t>
  </si>
  <si>
    <t>CVA  CONSUM ENERGIE ELECTRICA</t>
  </si>
  <si>
    <t>CVA DOCUMENTE EVALUARE TEREN</t>
  </si>
  <si>
    <t>20.07.2018</t>
  </si>
  <si>
    <t>CVA STAPLE CARTRIDGE</t>
  </si>
  <si>
    <t xml:space="preserve">CVA TONERE </t>
  </si>
  <si>
    <t>24.07.2018</t>
  </si>
  <si>
    <t>RA RASIROM</t>
  </si>
  <si>
    <t>CVA MONITOR COLOR</t>
  </si>
  <si>
    <t xml:space="preserve">CVA BILET AVION </t>
  </si>
  <si>
    <t>EMPO SYSTEMS SRL</t>
  </si>
  <si>
    <t>CVFA DEPLAS.INTERVENTIE</t>
  </si>
  <si>
    <t>30.07.2018</t>
  </si>
  <si>
    <t>CVAL COLOP PRINTER</t>
  </si>
  <si>
    <t xml:space="preserve">CVA BILETE AVION  </t>
  </si>
  <si>
    <t>CERT SIGN SRL</t>
  </si>
  <si>
    <t>CVA COMUNICATII BUCLA LOCALA</t>
  </si>
  <si>
    <t>TERMOGREEN ENGINEERING HVAC</t>
  </si>
  <si>
    <t xml:space="preserve">CVA PRESTARI SERVICII </t>
  </si>
  <si>
    <t>CVA UNITATE IMAGINE</t>
  </si>
  <si>
    <t>CODE ALARM COM SRL</t>
  </si>
  <si>
    <t>25.07.2018</t>
  </si>
  <si>
    <t>CVA MPC 200 EXP COLOR MULTI.</t>
  </si>
  <si>
    <t>ASKIMS DEVELOPMENT SRL</t>
  </si>
  <si>
    <t>CVA PREST.SERV.CONSULTANTA</t>
  </si>
  <si>
    <t>TORA DISTRIBUTION SYSTEM SRL</t>
  </si>
  <si>
    <t>CVA ACUMULATORI</t>
  </si>
  <si>
    <t>CVA TRANSFER BELT LEXMARK</t>
  </si>
  <si>
    <t>CVA ABONAMENT SI EXTRAOPTIUNI</t>
  </si>
  <si>
    <t>CVA ABONAMENT TELEF.MOBIL</t>
  </si>
  <si>
    <t>CVA WASTE TONER</t>
  </si>
  <si>
    <t>DANTE INTERNATIONAL SA</t>
  </si>
  <si>
    <t>31.07.2018</t>
  </si>
  <si>
    <t>CVA TELEFON MOBIL SAMSUNG</t>
  </si>
  <si>
    <t xml:space="preserve">CVA ENERGIE ELECTRICA </t>
  </si>
  <si>
    <t>CVA INTRETINERE SIST.DE SECURITATE</t>
  </si>
  <si>
    <t>iulie</t>
  </si>
  <si>
    <t>Total plati iulie</t>
  </si>
  <si>
    <t>01-31 iulie 2018</t>
  </si>
  <si>
    <t>ALIM.CONT CARD SALARIU BRD</t>
  </si>
  <si>
    <t>ALIM CONT CARD SALARIU</t>
  </si>
  <si>
    <t>ALIMENTARE CONT CARD SALARIU BRD</t>
  </si>
  <si>
    <t>TOTAL iulie</t>
  </si>
  <si>
    <t>perioada: 01-30 iulie 2018</t>
  </si>
  <si>
    <t>12.07.2018</t>
  </si>
  <si>
    <t>CEC</t>
  </si>
  <si>
    <t>RIDICARE NUMERAR, CHELTUIELI DIVERSE</t>
  </si>
  <si>
    <t>05.07.2018</t>
  </si>
  <si>
    <t>FOAIE DE VARSAMANT</t>
  </si>
  <si>
    <t>DEPUNERE NUMERAR, REINTREGIRE CONT</t>
  </si>
  <si>
    <t>23.07.2018</t>
  </si>
  <si>
    <t>BUGETUL DE STAT</t>
  </si>
  <si>
    <t>VARSAMINTE PT PERS CU HANDICAP</t>
  </si>
  <si>
    <t>COMISION BANCAR</t>
  </si>
  <si>
    <t xml:space="preserve">PENSIE ALIMENTARA </t>
  </si>
  <si>
    <t xml:space="preserve">POPRIRE SALARIU </t>
  </si>
  <si>
    <t>POPRIRE SALARIU</t>
  </si>
  <si>
    <t>PENSIE ALIMENTARA</t>
  </si>
  <si>
    <t>PENSIE PRIVATA</t>
  </si>
  <si>
    <t xml:space="preserve">AVANS CONCEDIU </t>
  </si>
  <si>
    <t>PFA</t>
  </si>
  <si>
    <t>CVA BLANCHETA PASAPORT</t>
  </si>
  <si>
    <t xml:space="preserve">CVA CERTIF.DIGITAL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</si>
</sst>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/>
    </xf>
    <xf numFmtId="0" fontId="1" fillId="0" borderId="18" xfId="40" applyFont="1" applyBorder="1" applyAlignment="1">
      <alignment horizontal="center" vertical="center"/>
    </xf>
    <xf numFmtId="14" fontId="1" fillId="0" borderId="10" xfId="40" applyNumberFormat="1" applyFont="1" applyBorder="1"/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6" fillId="0" borderId="17" xfId="40" applyFont="1" applyBorder="1"/>
    <xf numFmtId="4" fontId="20" fillId="0" borderId="16" xfId="30" applyNumberFormat="1" applyFont="1" applyFill="1" applyBorder="1" applyAlignment="1" applyProtection="1">
      <alignment horizontal="center" vertical="center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4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 wrapText="1"/>
    </xf>
    <xf numFmtId="0" fontId="20" fillId="0" borderId="26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9" xfId="40" applyFont="1" applyBorder="1"/>
    <xf numFmtId="0" fontId="1" fillId="0" borderId="27" xfId="40" applyFont="1" applyBorder="1" applyAlignment="1">
      <alignment horizontal="center" vertical="center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4" fontId="1" fillId="24" borderId="20" xfId="40" applyNumberFormat="1" applyFont="1" applyFill="1" applyBorder="1" applyAlignment="1">
      <alignment vertical="center"/>
    </xf>
    <xf numFmtId="14" fontId="1" fillId="0" borderId="12" xfId="40" applyNumberFormat="1" applyFont="1" applyBorder="1" applyAlignment="1">
      <alignment horizontal="left" vertical="center"/>
    </xf>
    <xf numFmtId="14" fontId="1" fillId="0" borderId="19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8" xfId="41" applyFont="1" applyFill="1" applyBorder="1" applyAlignment="1">
      <alignment horizontal="center"/>
    </xf>
    <xf numFmtId="0" fontId="23" fillId="0" borderId="29" xfId="41" applyFont="1" applyFill="1" applyBorder="1" applyAlignment="1">
      <alignment horizontal="center"/>
    </xf>
    <xf numFmtId="14" fontId="1" fillId="0" borderId="27" xfId="40" applyNumberFormat="1" applyFont="1" applyBorder="1" applyAlignment="1"/>
    <xf numFmtId="4" fontId="1" fillId="0" borderId="14" xfId="3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27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14" fontId="20" fillId="0" borderId="27" xfId="40" applyNumberFormat="1" applyFont="1" applyFill="1" applyBorder="1" applyAlignment="1">
      <alignment wrapText="1"/>
    </xf>
    <xf numFmtId="14" fontId="20" fillId="0" borderId="27" xfId="40" applyNumberFormat="1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7" xfId="40" applyFont="1" applyFill="1" applyBorder="1" applyAlignment="1">
      <alignment horizontal="center" vertical="center" wrapText="1"/>
    </xf>
    <xf numFmtId="0" fontId="20" fillId="24" borderId="27" xfId="40" applyFont="1" applyFill="1" applyBorder="1" applyAlignment="1">
      <alignment vertical="center" wrapText="1"/>
    </xf>
    <xf numFmtId="0" fontId="20" fillId="24" borderId="27" xfId="40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horizontal="center" wrapText="1"/>
    </xf>
    <xf numFmtId="14" fontId="20" fillId="24" borderId="27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vertical="center"/>
    </xf>
    <xf numFmtId="4" fontId="1" fillId="24" borderId="13" xfId="40" applyNumberFormat="1" applyFont="1" applyFill="1" applyBorder="1" applyAlignment="1">
      <alignment horizontal="right" vertical="center"/>
    </xf>
    <xf numFmtId="4" fontId="1" fillId="24" borderId="14" xfId="40" applyNumberFormat="1" applyFont="1" applyFill="1" applyBorder="1" applyAlignment="1">
      <alignment horizontal="righ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21" fillId="0" borderId="10" xfId="0" applyFont="1" applyBorder="1"/>
    <xf numFmtId="14" fontId="20" fillId="0" borderId="27" xfId="40" applyNumberFormat="1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vertical="center" wrapText="1"/>
    </xf>
    <xf numFmtId="165" fontId="1" fillId="0" borderId="10" xfId="40" applyNumberFormat="1" applyFont="1" applyFill="1" applyBorder="1" applyAlignment="1">
      <alignment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27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0" fillId="24" borderId="14" xfId="40" applyNumberFormat="1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1" fillId="24" borderId="31" xfId="40" applyFont="1" applyFill="1" applyBorder="1" applyAlignment="1">
      <alignment wrapText="1"/>
    </xf>
    <xf numFmtId="0" fontId="1" fillId="24" borderId="17" xfId="40" applyFont="1" applyFill="1" applyBorder="1" applyAlignment="1">
      <alignment horizontal="center" vertical="center" wrapText="1"/>
    </xf>
    <xf numFmtId="165" fontId="20" fillId="24" borderId="17" xfId="40" applyNumberFormat="1" applyFont="1" applyFill="1" applyBorder="1" applyAlignment="1">
      <alignment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wrapText="1"/>
    </xf>
    <xf numFmtId="0" fontId="1" fillId="24" borderId="10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0" fontId="21" fillId="24" borderId="10" xfId="0" applyFont="1" applyFill="1" applyBorder="1"/>
    <xf numFmtId="165" fontId="21" fillId="24" borderId="10" xfId="0" applyNumberFormat="1" applyFont="1" applyFill="1" applyBorder="1"/>
    <xf numFmtId="0" fontId="21" fillId="24" borderId="14" xfId="0" applyFont="1" applyFill="1" applyBorder="1" applyAlignment="1">
      <alignment horizontal="center" vertical="center"/>
    </xf>
    <xf numFmtId="4" fontId="1" fillId="0" borderId="14" xfId="40" applyNumberFormat="1" applyFont="1" applyBorder="1" applyAlignment="1">
      <alignment horizontal="center" vertical="center"/>
    </xf>
    <xf numFmtId="4" fontId="1" fillId="24" borderId="20" xfId="40" applyNumberFormat="1" applyFont="1" applyFill="1" applyBorder="1" applyAlignment="1">
      <alignment horizontal="center" vertical="center"/>
    </xf>
    <xf numFmtId="14" fontId="1" fillId="0" borderId="10" xfId="40" applyNumberFormat="1" applyFont="1" applyBorder="1" applyAlignment="1">
      <alignment horizontal="center"/>
    </xf>
    <xf numFmtId="14" fontId="1" fillId="0" borderId="10" xfId="40" applyNumberFormat="1" applyFont="1" applyBorder="1" applyAlignment="1">
      <alignment horizontal="center" vertical="center"/>
    </xf>
    <xf numFmtId="4" fontId="21" fillId="24" borderId="14" xfId="0" applyNumberFormat="1" applyFont="1" applyFill="1" applyBorder="1"/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A9" sqref="A9:E9"/>
    </sheetView>
  </sheetViews>
  <sheetFormatPr defaultRowHeight="14.25"/>
  <cols>
    <col min="1" max="1" width="6.85546875" style="14" customWidth="1"/>
    <col min="2" max="2" width="10.140625" style="14" bestFit="1" customWidth="1"/>
    <col min="3" max="3" width="15.42578125" style="14" customWidth="1"/>
    <col min="4" max="4" width="22.28515625" style="14" bestFit="1" customWidth="1"/>
    <col min="5" max="5" width="22.7109375" style="14" bestFit="1" customWidth="1"/>
    <col min="6" max="6" width="11.7109375" style="14" customWidth="1"/>
    <col min="7" max="7" width="9.140625" style="14"/>
    <col min="8" max="8" width="10.7109375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15">
      <c r="A1" s="2" t="s">
        <v>4</v>
      </c>
      <c r="B1" s="2"/>
      <c r="C1" s="10"/>
      <c r="D1" s="10"/>
      <c r="E1" s="10"/>
      <c r="F1" s="10"/>
    </row>
    <row r="3" spans="1:15">
      <c r="A3" s="2" t="s">
        <v>34</v>
      </c>
      <c r="B3" s="10"/>
      <c r="C3" s="10"/>
      <c r="D3" s="10"/>
      <c r="F3" s="10"/>
    </row>
    <row r="4" spans="1:15">
      <c r="A4" s="10"/>
      <c r="B4" s="2"/>
      <c r="C4" s="10"/>
      <c r="D4" s="10"/>
      <c r="E4" s="10"/>
      <c r="F4" s="10"/>
    </row>
    <row r="5" spans="1:15" ht="15" customHeight="1">
      <c r="A5" s="127" t="s">
        <v>166</v>
      </c>
      <c r="B5" s="127"/>
      <c r="C5" s="127"/>
      <c r="F5" s="10"/>
    </row>
    <row r="6" spans="1:15" ht="15" thickBot="1">
      <c r="A6" s="3"/>
      <c r="B6" s="10"/>
      <c r="C6" s="10"/>
      <c r="D6" s="10"/>
      <c r="E6" s="10"/>
      <c r="F6" s="10"/>
    </row>
    <row r="7" spans="1:15" ht="51">
      <c r="A7" s="15" t="s">
        <v>0</v>
      </c>
      <c r="B7" s="16" t="s">
        <v>1</v>
      </c>
      <c r="C7" s="17" t="s">
        <v>2</v>
      </c>
      <c r="D7" s="16" t="s">
        <v>18</v>
      </c>
      <c r="E7" s="16" t="s">
        <v>32</v>
      </c>
      <c r="F7" s="4" t="s">
        <v>19</v>
      </c>
    </row>
    <row r="8" spans="1:15">
      <c r="A8" s="20">
        <v>1</v>
      </c>
      <c r="B8" s="21" t="s">
        <v>155</v>
      </c>
      <c r="C8" s="27" t="s">
        <v>26</v>
      </c>
      <c r="D8" s="27" t="s">
        <v>67</v>
      </c>
      <c r="E8" s="27" t="s">
        <v>68</v>
      </c>
      <c r="F8" s="54">
        <v>3121716.88</v>
      </c>
    </row>
    <row r="9" spans="1:15" ht="15.75" customHeight="1" thickBot="1">
      <c r="A9" s="124" t="s">
        <v>160</v>
      </c>
      <c r="B9" s="125"/>
      <c r="C9" s="125"/>
      <c r="D9" s="125"/>
      <c r="E9" s="126"/>
      <c r="F9" s="28">
        <f>SUM(F8)</f>
        <v>3121716.88</v>
      </c>
      <c r="J9" s="23"/>
      <c r="K9" s="23"/>
      <c r="L9" s="23"/>
      <c r="M9" s="23"/>
    </row>
    <row r="11" spans="1:15"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F14" s="24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F15" s="23"/>
      <c r="G15" s="23"/>
      <c r="H15" s="23"/>
      <c r="I15" s="23"/>
      <c r="J15" s="23"/>
      <c r="K15" s="23"/>
      <c r="L15" s="23"/>
      <c r="M15" s="23"/>
      <c r="N15" s="23"/>
      <c r="O15" s="23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Layout" topLeftCell="A46" zoomScaleNormal="100" workbookViewId="0">
      <selection activeCell="F46" sqref="F46"/>
    </sheetView>
  </sheetViews>
  <sheetFormatPr defaultRowHeight="12.75"/>
  <cols>
    <col min="1" max="1" width="19.140625" style="12" customWidth="1"/>
    <col min="2" max="2" width="11.28515625" style="12" bestFit="1" customWidth="1"/>
    <col min="3" max="3" width="5.140625" style="12" bestFit="1" customWidth="1"/>
    <col min="4" max="4" width="13.140625" style="12" bestFit="1" customWidth="1"/>
    <col min="5" max="5" width="14.42578125" style="94" bestFit="1" customWidth="1"/>
    <col min="6" max="6" width="25.85546875" style="12" customWidth="1"/>
    <col min="7" max="9" width="12.7109375" style="12" bestFit="1" customWidth="1"/>
    <col min="10" max="10" width="9.140625" style="12"/>
    <col min="11" max="11" width="12.7109375" style="12" bestFit="1" customWidth="1"/>
    <col min="12" max="16384" width="9.140625" style="12"/>
  </cols>
  <sheetData>
    <row r="1" spans="1:6">
      <c r="A1" s="2" t="s">
        <v>4</v>
      </c>
      <c r="B1" s="2"/>
      <c r="C1" s="10"/>
      <c r="D1" s="10"/>
      <c r="E1" s="93"/>
      <c r="F1" s="10"/>
    </row>
    <row r="3" spans="1:6">
      <c r="A3" s="2" t="s">
        <v>30</v>
      </c>
      <c r="B3" s="10"/>
      <c r="C3" s="10"/>
      <c r="D3" s="10"/>
      <c r="E3" s="93"/>
    </row>
    <row r="4" spans="1:6">
      <c r="A4" s="2" t="s">
        <v>31</v>
      </c>
      <c r="B4" s="10"/>
      <c r="C4" s="10"/>
      <c r="D4" s="10"/>
      <c r="E4" s="93"/>
    </row>
    <row r="5" spans="1:6">
      <c r="A5" s="7" t="s">
        <v>5</v>
      </c>
      <c r="B5" s="2" t="s">
        <v>161</v>
      </c>
      <c r="C5" s="2"/>
    </row>
    <row r="6" spans="1:6" ht="13.5" thickBot="1">
      <c r="A6" s="10"/>
      <c r="B6" s="2"/>
      <c r="C6" s="2"/>
      <c r="D6" s="2"/>
      <c r="E6" s="93"/>
    </row>
    <row r="7" spans="1:6">
      <c r="A7" s="58" t="s">
        <v>26</v>
      </c>
      <c r="B7" s="59" t="s">
        <v>6</v>
      </c>
      <c r="C7" s="59" t="s">
        <v>7</v>
      </c>
      <c r="D7" s="59" t="s">
        <v>8</v>
      </c>
      <c r="E7" s="17" t="s">
        <v>3</v>
      </c>
      <c r="F7" s="60" t="s">
        <v>32</v>
      </c>
    </row>
    <row r="8" spans="1:6">
      <c r="A8" s="61" t="s">
        <v>9</v>
      </c>
      <c r="B8" s="25" t="s">
        <v>26</v>
      </c>
      <c r="C8" s="25" t="s">
        <v>26</v>
      </c>
      <c r="D8" s="49">
        <v>6205892</v>
      </c>
      <c r="E8" s="29" t="s">
        <v>26</v>
      </c>
      <c r="F8" s="62" t="s">
        <v>26</v>
      </c>
    </row>
    <row r="9" spans="1:6" ht="25.5">
      <c r="A9" s="79" t="s">
        <v>10</v>
      </c>
      <c r="B9" s="81" t="s">
        <v>159</v>
      </c>
      <c r="C9" s="26">
        <v>9</v>
      </c>
      <c r="D9" s="86">
        <v>120096</v>
      </c>
      <c r="E9" s="83" t="s">
        <v>26</v>
      </c>
      <c r="F9" s="85" t="s">
        <v>40</v>
      </c>
    </row>
    <row r="10" spans="1:6" ht="25.5">
      <c r="A10" s="63"/>
      <c r="B10" s="81" t="s">
        <v>159</v>
      </c>
      <c r="C10" s="26">
        <v>9</v>
      </c>
      <c r="D10" s="86">
        <v>492941</v>
      </c>
      <c r="E10" s="83" t="s">
        <v>26</v>
      </c>
      <c r="F10" s="84" t="s">
        <v>37</v>
      </c>
    </row>
    <row r="11" spans="1:6" ht="25.5">
      <c r="A11" s="64" t="s">
        <v>26</v>
      </c>
      <c r="B11" s="81" t="s">
        <v>159</v>
      </c>
      <c r="C11" s="26">
        <v>9</v>
      </c>
      <c r="D11" s="86">
        <v>20766</v>
      </c>
      <c r="E11" s="83" t="s">
        <v>26</v>
      </c>
      <c r="F11" s="84" t="s">
        <v>63</v>
      </c>
    </row>
    <row r="12" spans="1:6">
      <c r="A12" s="64" t="s">
        <v>26</v>
      </c>
      <c r="B12" s="81" t="s">
        <v>159</v>
      </c>
      <c r="C12" s="26">
        <v>9</v>
      </c>
      <c r="D12" s="86">
        <v>200</v>
      </c>
      <c r="E12" s="83" t="s">
        <v>26</v>
      </c>
      <c r="F12" s="85" t="s">
        <v>177</v>
      </c>
    </row>
    <row r="13" spans="1:6">
      <c r="A13" s="64" t="s">
        <v>26</v>
      </c>
      <c r="B13" s="81" t="s">
        <v>159</v>
      </c>
      <c r="C13" s="26">
        <v>9</v>
      </c>
      <c r="D13" s="86">
        <v>400</v>
      </c>
      <c r="E13" s="83" t="s">
        <v>26</v>
      </c>
      <c r="F13" s="85" t="s">
        <v>178</v>
      </c>
    </row>
    <row r="14" spans="1:6">
      <c r="A14" s="64" t="s">
        <v>26</v>
      </c>
      <c r="B14" s="81" t="s">
        <v>159</v>
      </c>
      <c r="C14" s="26">
        <v>9</v>
      </c>
      <c r="D14" s="86">
        <v>69006</v>
      </c>
      <c r="E14" s="83" t="s">
        <v>26</v>
      </c>
      <c r="F14" s="85" t="s">
        <v>35</v>
      </c>
    </row>
    <row r="15" spans="1:6" ht="25.5">
      <c r="A15" s="64" t="s">
        <v>26</v>
      </c>
      <c r="B15" s="81" t="s">
        <v>159</v>
      </c>
      <c r="C15" s="26">
        <v>9</v>
      </c>
      <c r="D15" s="86">
        <v>372210</v>
      </c>
      <c r="E15" s="83" t="s">
        <v>26</v>
      </c>
      <c r="F15" s="84" t="s">
        <v>36</v>
      </c>
    </row>
    <row r="16" spans="1:6">
      <c r="A16" s="64" t="s">
        <v>26</v>
      </c>
      <c r="B16" s="81" t="s">
        <v>159</v>
      </c>
      <c r="C16" s="26">
        <v>9</v>
      </c>
      <c r="D16" s="86">
        <v>100</v>
      </c>
      <c r="E16" s="83" t="s">
        <v>26</v>
      </c>
      <c r="F16" s="85" t="s">
        <v>178</v>
      </c>
    </row>
    <row r="17" spans="1:15">
      <c r="A17" s="64" t="s">
        <v>26</v>
      </c>
      <c r="B17" s="81" t="s">
        <v>159</v>
      </c>
      <c r="C17" s="26">
        <v>9</v>
      </c>
      <c r="D17" s="86">
        <v>100</v>
      </c>
      <c r="E17" s="83" t="s">
        <v>26</v>
      </c>
      <c r="F17" s="85" t="s">
        <v>179</v>
      </c>
    </row>
    <row r="18" spans="1:15">
      <c r="A18" s="64" t="s">
        <v>26</v>
      </c>
      <c r="B18" s="81" t="s">
        <v>159</v>
      </c>
      <c r="C18" s="26">
        <v>9</v>
      </c>
      <c r="D18" s="86">
        <v>200</v>
      </c>
      <c r="E18" s="83" t="s">
        <v>26</v>
      </c>
      <c r="F18" s="85" t="s">
        <v>179</v>
      </c>
    </row>
    <row r="19" spans="1:15" ht="25.5">
      <c r="A19" s="64" t="s">
        <v>26</v>
      </c>
      <c r="B19" s="81" t="s">
        <v>159</v>
      </c>
      <c r="C19" s="26">
        <v>9</v>
      </c>
      <c r="D19" s="86">
        <v>2784</v>
      </c>
      <c r="E19" s="83" t="s">
        <v>26</v>
      </c>
      <c r="F19" s="85" t="s">
        <v>162</v>
      </c>
    </row>
    <row r="20" spans="1:15">
      <c r="A20" s="64" t="s">
        <v>26</v>
      </c>
      <c r="B20" s="81" t="s">
        <v>159</v>
      </c>
      <c r="C20" s="26">
        <v>9</v>
      </c>
      <c r="D20" s="86">
        <v>2784</v>
      </c>
      <c r="E20" s="83" t="s">
        <v>26</v>
      </c>
      <c r="F20" s="85" t="s">
        <v>163</v>
      </c>
    </row>
    <row r="21" spans="1:15">
      <c r="A21" s="64" t="s">
        <v>26</v>
      </c>
      <c r="B21" s="81" t="s">
        <v>159</v>
      </c>
      <c r="C21" s="26">
        <v>9</v>
      </c>
      <c r="D21" s="86">
        <v>6</v>
      </c>
      <c r="E21" s="83" t="s">
        <v>26</v>
      </c>
      <c r="F21" s="85" t="s">
        <v>178</v>
      </c>
    </row>
    <row r="22" spans="1:15">
      <c r="A22" s="64" t="s">
        <v>26</v>
      </c>
      <c r="B22" s="81" t="s">
        <v>159</v>
      </c>
      <c r="C22" s="26">
        <v>9</v>
      </c>
      <c r="D22" s="86">
        <v>2218</v>
      </c>
      <c r="E22" s="83" t="s">
        <v>26</v>
      </c>
      <c r="F22" s="85" t="s">
        <v>33</v>
      </c>
    </row>
    <row r="23" spans="1:15">
      <c r="A23" s="64" t="s">
        <v>26</v>
      </c>
      <c r="B23" s="81" t="s">
        <v>159</v>
      </c>
      <c r="C23" s="26">
        <v>9</v>
      </c>
      <c r="D23" s="86">
        <v>1620</v>
      </c>
      <c r="E23" s="83" t="s">
        <v>26</v>
      </c>
      <c r="F23" s="85" t="s">
        <v>180</v>
      </c>
    </row>
    <row r="24" spans="1:15">
      <c r="A24" s="64" t="s">
        <v>26</v>
      </c>
      <c r="B24" s="81" t="s">
        <v>159</v>
      </c>
      <c r="C24" s="26">
        <v>9</v>
      </c>
      <c r="D24" s="86">
        <v>100</v>
      </c>
      <c r="E24" s="83" t="s">
        <v>26</v>
      </c>
      <c r="F24" s="84" t="s">
        <v>181</v>
      </c>
    </row>
    <row r="25" spans="1:15">
      <c r="A25" s="64" t="s">
        <v>26</v>
      </c>
      <c r="B25" s="81" t="s">
        <v>159</v>
      </c>
      <c r="C25" s="26">
        <v>9</v>
      </c>
      <c r="D25" s="86">
        <v>100</v>
      </c>
      <c r="E25" s="83" t="s">
        <v>26</v>
      </c>
      <c r="F25" s="84" t="s">
        <v>181</v>
      </c>
    </row>
    <row r="26" spans="1:15">
      <c r="A26" s="64" t="s">
        <v>26</v>
      </c>
      <c r="B26" s="81" t="s">
        <v>159</v>
      </c>
      <c r="C26" s="26">
        <v>17</v>
      </c>
      <c r="D26" s="82">
        <v>3076</v>
      </c>
      <c r="E26" s="83" t="s">
        <v>26</v>
      </c>
      <c r="F26" s="84" t="s">
        <v>182</v>
      </c>
    </row>
    <row r="27" spans="1:15">
      <c r="A27" s="64" t="s">
        <v>26</v>
      </c>
      <c r="B27" s="81" t="s">
        <v>159</v>
      </c>
      <c r="C27" s="26">
        <v>17</v>
      </c>
      <c r="D27" s="82">
        <v>2292</v>
      </c>
      <c r="E27" s="83" t="s">
        <v>26</v>
      </c>
      <c r="F27" s="84" t="s">
        <v>182</v>
      </c>
    </row>
    <row r="28" spans="1:15">
      <c r="A28" s="65" t="s">
        <v>11</v>
      </c>
      <c r="B28" s="42" t="s">
        <v>26</v>
      </c>
      <c r="C28" s="42" t="s">
        <v>26</v>
      </c>
      <c r="D28" s="50">
        <f>SUM(D9:D27)</f>
        <v>1090999</v>
      </c>
      <c r="E28" s="43" t="s">
        <v>26</v>
      </c>
      <c r="F28" s="66" t="s">
        <v>26</v>
      </c>
      <c r="H28" s="91"/>
      <c r="J28" s="92"/>
    </row>
    <row r="29" spans="1:15">
      <c r="A29" s="67" t="s">
        <v>26</v>
      </c>
      <c r="B29" s="42" t="s">
        <v>26</v>
      </c>
      <c r="C29" s="42" t="s">
        <v>26</v>
      </c>
      <c r="D29" s="42" t="s">
        <v>26</v>
      </c>
      <c r="E29" s="43">
        <f>SUM(D28)+D8</f>
        <v>7296891</v>
      </c>
      <c r="F29" s="66" t="s">
        <v>26</v>
      </c>
      <c r="H29" s="92"/>
    </row>
    <row r="30" spans="1:15">
      <c r="A30" s="65" t="s">
        <v>27</v>
      </c>
      <c r="B30" s="42" t="s">
        <v>26</v>
      </c>
      <c r="C30" s="80" t="s">
        <v>26</v>
      </c>
      <c r="D30" s="50">
        <v>1374111</v>
      </c>
      <c r="E30" s="43" t="s">
        <v>26</v>
      </c>
      <c r="F30" s="66" t="s">
        <v>26</v>
      </c>
    </row>
    <row r="31" spans="1:15" ht="25.5">
      <c r="A31" s="68" t="s">
        <v>28</v>
      </c>
      <c r="B31" s="111" t="s">
        <v>159</v>
      </c>
      <c r="C31" s="42">
        <v>9</v>
      </c>
      <c r="D31" s="86">
        <v>4360</v>
      </c>
      <c r="E31" s="43" t="s">
        <v>26</v>
      </c>
      <c r="F31" s="112" t="s">
        <v>39</v>
      </c>
    </row>
    <row r="32" spans="1:15" ht="25.5">
      <c r="A32" s="69" t="s">
        <v>26</v>
      </c>
      <c r="B32" s="111" t="s">
        <v>159</v>
      </c>
      <c r="C32" s="42">
        <v>9</v>
      </c>
      <c r="D32" s="86">
        <v>696</v>
      </c>
      <c r="E32" s="43" t="s">
        <v>26</v>
      </c>
      <c r="F32" s="112" t="s">
        <v>164</v>
      </c>
      <c r="N32" s="92"/>
      <c r="O32" s="92"/>
    </row>
    <row r="33" spans="1:6" ht="25.5">
      <c r="A33" s="69" t="s">
        <v>26</v>
      </c>
      <c r="B33" s="111" t="s">
        <v>159</v>
      </c>
      <c r="C33" s="42">
        <v>9</v>
      </c>
      <c r="D33" s="86">
        <v>696</v>
      </c>
      <c r="E33" s="43" t="s">
        <v>26</v>
      </c>
      <c r="F33" s="112" t="s">
        <v>164</v>
      </c>
    </row>
    <row r="34" spans="1:6" ht="38.25">
      <c r="A34" s="69" t="s">
        <v>26</v>
      </c>
      <c r="B34" s="111" t="s">
        <v>159</v>
      </c>
      <c r="C34" s="42">
        <v>9</v>
      </c>
      <c r="D34" s="89">
        <v>100814</v>
      </c>
      <c r="E34" s="43" t="s">
        <v>26</v>
      </c>
      <c r="F34" s="112" t="s">
        <v>41</v>
      </c>
    </row>
    <row r="35" spans="1:6" ht="25.5">
      <c r="A35" s="69" t="s">
        <v>26</v>
      </c>
      <c r="B35" s="111" t="s">
        <v>159</v>
      </c>
      <c r="C35" s="42">
        <v>9</v>
      </c>
      <c r="D35" s="89">
        <v>23396</v>
      </c>
      <c r="E35" s="43" t="s">
        <v>26</v>
      </c>
      <c r="F35" s="88" t="s">
        <v>38</v>
      </c>
    </row>
    <row r="36" spans="1:6">
      <c r="A36" s="69" t="s">
        <v>26</v>
      </c>
      <c r="B36" s="111" t="s">
        <v>159</v>
      </c>
      <c r="C36" s="42">
        <v>9</v>
      </c>
      <c r="D36" s="89">
        <v>14818</v>
      </c>
      <c r="E36" s="43" t="s">
        <v>26</v>
      </c>
      <c r="F36" s="88" t="s">
        <v>35</v>
      </c>
    </row>
    <row r="37" spans="1:6" ht="25.5">
      <c r="A37" s="69" t="s">
        <v>26</v>
      </c>
      <c r="B37" s="111" t="s">
        <v>159</v>
      </c>
      <c r="C37" s="42">
        <v>9</v>
      </c>
      <c r="D37" s="89">
        <v>77996</v>
      </c>
      <c r="E37" s="43" t="s">
        <v>26</v>
      </c>
      <c r="F37" s="90" t="s">
        <v>36</v>
      </c>
    </row>
    <row r="38" spans="1:6">
      <c r="A38" s="65" t="s">
        <v>29</v>
      </c>
      <c r="B38" s="42" t="s">
        <v>26</v>
      </c>
      <c r="C38" s="42"/>
      <c r="D38" s="113">
        <f>SUM(D31:D37)</f>
        <v>222776</v>
      </c>
      <c r="E38" s="43" t="s">
        <v>26</v>
      </c>
      <c r="F38" s="90"/>
    </row>
    <row r="39" spans="1:6">
      <c r="A39" s="65"/>
      <c r="B39" s="42" t="s">
        <v>26</v>
      </c>
      <c r="C39" s="42" t="s">
        <v>26</v>
      </c>
      <c r="D39" s="42" t="s">
        <v>26</v>
      </c>
      <c r="E39" s="43">
        <f>SUM(D38)+D30</f>
        <v>1596887</v>
      </c>
      <c r="F39" s="90"/>
    </row>
    <row r="40" spans="1:6">
      <c r="A40" s="65" t="s">
        <v>12</v>
      </c>
      <c r="B40" s="42" t="s">
        <v>26</v>
      </c>
      <c r="C40" s="42" t="s">
        <v>26</v>
      </c>
      <c r="D40" s="50">
        <v>35059</v>
      </c>
      <c r="E40" s="43" t="s">
        <v>26</v>
      </c>
      <c r="F40" s="66" t="s">
        <v>26</v>
      </c>
    </row>
    <row r="41" spans="1:6" ht="25.5">
      <c r="A41" s="68" t="s">
        <v>13</v>
      </c>
      <c r="B41" s="111" t="s">
        <v>159</v>
      </c>
      <c r="C41" s="42">
        <v>9</v>
      </c>
      <c r="D41" s="86">
        <v>2161</v>
      </c>
      <c r="E41" s="43" t="s">
        <v>26</v>
      </c>
      <c r="F41" s="88" t="s">
        <v>37</v>
      </c>
    </row>
    <row r="42" spans="1:6" ht="25.5">
      <c r="A42" s="69" t="s">
        <v>26</v>
      </c>
      <c r="B42" s="111" t="s">
        <v>159</v>
      </c>
      <c r="C42" s="42">
        <v>9</v>
      </c>
      <c r="D42" s="86">
        <v>1049</v>
      </c>
      <c r="E42" s="43" t="s">
        <v>26</v>
      </c>
      <c r="F42" s="88" t="s">
        <v>38</v>
      </c>
    </row>
    <row r="43" spans="1:6">
      <c r="A43" s="69" t="s">
        <v>26</v>
      </c>
      <c r="B43" s="111" t="s">
        <v>159</v>
      </c>
      <c r="C43" s="42">
        <v>9</v>
      </c>
      <c r="D43" s="86">
        <v>353</v>
      </c>
      <c r="E43" s="43" t="s">
        <v>26</v>
      </c>
      <c r="F43" s="88" t="s">
        <v>35</v>
      </c>
    </row>
    <row r="44" spans="1:6" ht="25.5">
      <c r="A44" s="69" t="s">
        <v>26</v>
      </c>
      <c r="B44" s="111" t="s">
        <v>159</v>
      </c>
      <c r="C44" s="42">
        <v>10</v>
      </c>
      <c r="D44" s="86">
        <v>1925</v>
      </c>
      <c r="E44" s="43" t="s">
        <v>26</v>
      </c>
      <c r="F44" s="90" t="s">
        <v>36</v>
      </c>
    </row>
    <row r="45" spans="1:6" ht="28.5" customHeight="1">
      <c r="A45" s="65" t="s">
        <v>14</v>
      </c>
      <c r="B45" s="42" t="s">
        <v>26</v>
      </c>
      <c r="C45" s="42" t="s">
        <v>26</v>
      </c>
      <c r="D45" s="113">
        <f>SUM(D41:D44)</f>
        <v>5488</v>
      </c>
      <c r="E45" s="95" t="s">
        <v>26</v>
      </c>
      <c r="F45" s="96" t="s">
        <v>26</v>
      </c>
    </row>
    <row r="46" spans="1:6">
      <c r="A46" s="70" t="s">
        <v>26</v>
      </c>
      <c r="B46" s="42" t="s">
        <v>26</v>
      </c>
      <c r="C46" s="42" t="s">
        <v>26</v>
      </c>
      <c r="D46" s="42" t="s">
        <v>26</v>
      </c>
      <c r="E46" s="114">
        <f>SUM(D45)+D40</f>
        <v>40547</v>
      </c>
      <c r="F46" s="115"/>
    </row>
    <row r="47" spans="1:6">
      <c r="A47" s="65" t="s">
        <v>65</v>
      </c>
      <c r="B47" s="42" t="s">
        <v>26</v>
      </c>
      <c r="C47" s="42" t="s">
        <v>26</v>
      </c>
      <c r="D47" s="50">
        <v>229783.09</v>
      </c>
      <c r="E47" s="43" t="s">
        <v>26</v>
      </c>
      <c r="F47" s="66" t="s">
        <v>26</v>
      </c>
    </row>
    <row r="48" spans="1:6">
      <c r="A48" s="71" t="s">
        <v>64</v>
      </c>
      <c r="B48" s="42" t="s">
        <v>26</v>
      </c>
      <c r="C48" s="42" t="s">
        <v>26</v>
      </c>
      <c r="D48" s="41">
        <v>20721.169999999998</v>
      </c>
      <c r="E48" s="43" t="s">
        <v>26</v>
      </c>
      <c r="F48" s="66" t="s">
        <v>26</v>
      </c>
    </row>
    <row r="49" spans="1:20">
      <c r="A49" s="65" t="s">
        <v>66</v>
      </c>
      <c r="B49" s="42" t="s">
        <v>26</v>
      </c>
      <c r="C49" s="42" t="s">
        <v>26</v>
      </c>
      <c r="D49" s="50">
        <f>SUM(D48)</f>
        <v>20721.169999999998</v>
      </c>
      <c r="E49" s="43" t="s">
        <v>26</v>
      </c>
      <c r="F49" s="66" t="s">
        <v>26</v>
      </c>
    </row>
    <row r="50" spans="1:20">
      <c r="A50" s="87" t="s">
        <v>26</v>
      </c>
      <c r="B50" s="42" t="s">
        <v>26</v>
      </c>
      <c r="C50" s="42" t="s">
        <v>26</v>
      </c>
      <c r="D50" s="42" t="s">
        <v>26</v>
      </c>
      <c r="E50" s="43">
        <f>SUM(D49)+D47</f>
        <v>250504.26</v>
      </c>
      <c r="F50" s="66" t="s">
        <v>26</v>
      </c>
    </row>
    <row r="51" spans="1:20">
      <c r="A51" s="65" t="s">
        <v>15</v>
      </c>
      <c r="B51" s="42" t="s">
        <v>26</v>
      </c>
      <c r="C51" s="42" t="s">
        <v>26</v>
      </c>
      <c r="D51" s="50">
        <v>457615</v>
      </c>
      <c r="E51" s="43" t="s">
        <v>26</v>
      </c>
      <c r="F51" s="72" t="s">
        <v>26</v>
      </c>
    </row>
    <row r="52" spans="1:20" ht="38.25">
      <c r="A52" s="68" t="s">
        <v>16</v>
      </c>
      <c r="B52" s="42" t="s">
        <v>159</v>
      </c>
      <c r="C52" s="42">
        <v>9</v>
      </c>
      <c r="D52" s="86">
        <v>1106</v>
      </c>
      <c r="E52" s="43" t="s">
        <v>26</v>
      </c>
      <c r="F52" s="88" t="s">
        <v>41</v>
      </c>
    </row>
    <row r="53" spans="1:20">
      <c r="A53" s="69" t="s">
        <v>26</v>
      </c>
      <c r="B53" s="42" t="s">
        <v>159</v>
      </c>
      <c r="C53" s="80">
        <v>9</v>
      </c>
      <c r="D53" s="41">
        <v>122</v>
      </c>
      <c r="E53" s="43" t="s">
        <v>26</v>
      </c>
      <c r="F53" s="88" t="s">
        <v>35</v>
      </c>
    </row>
    <row r="54" spans="1:20" ht="25.5">
      <c r="A54" s="69" t="s">
        <v>26</v>
      </c>
      <c r="B54" s="42" t="s">
        <v>159</v>
      </c>
      <c r="C54" s="80">
        <v>9</v>
      </c>
      <c r="D54" s="41">
        <v>660</v>
      </c>
      <c r="E54" s="43" t="s">
        <v>26</v>
      </c>
      <c r="F54" s="88" t="s">
        <v>36</v>
      </c>
      <c r="G54" s="92"/>
      <c r="H54" s="92"/>
      <c r="I54" s="92"/>
    </row>
    <row r="55" spans="1:20">
      <c r="A55" s="65" t="s">
        <v>17</v>
      </c>
      <c r="B55" s="116" t="s">
        <v>26</v>
      </c>
      <c r="C55" s="116" t="s">
        <v>26</v>
      </c>
      <c r="D55" s="117">
        <f>SUM(D52:D54)</f>
        <v>1888</v>
      </c>
      <c r="E55" s="43" t="s">
        <v>26</v>
      </c>
      <c r="F55" s="97" t="s">
        <v>26</v>
      </c>
      <c r="G55" s="92"/>
      <c r="H55" s="92"/>
      <c r="I55" s="92"/>
      <c r="N55" s="92"/>
      <c r="O55" s="92"/>
      <c r="P55" s="92"/>
      <c r="Q55" s="92"/>
      <c r="R55" s="92"/>
      <c r="S55" s="92"/>
      <c r="T55" s="92"/>
    </row>
    <row r="56" spans="1:20">
      <c r="A56" s="67" t="s">
        <v>26</v>
      </c>
      <c r="B56" s="42" t="s">
        <v>26</v>
      </c>
      <c r="C56" s="42" t="s">
        <v>26</v>
      </c>
      <c r="D56" s="42" t="s">
        <v>26</v>
      </c>
      <c r="E56" s="114">
        <f>SUM(D55)+D51</f>
        <v>459503</v>
      </c>
      <c r="F56" s="118" t="s">
        <v>26</v>
      </c>
      <c r="G56" s="92"/>
      <c r="H56" s="92"/>
      <c r="I56" s="92"/>
      <c r="N56" s="92"/>
      <c r="O56" s="92"/>
      <c r="P56" s="92"/>
      <c r="Q56" s="92"/>
      <c r="R56" s="92"/>
      <c r="S56" s="92"/>
      <c r="T56" s="92"/>
    </row>
    <row r="57" spans="1:20">
      <c r="A57" s="65" t="s">
        <v>42</v>
      </c>
      <c r="B57" s="42" t="s">
        <v>26</v>
      </c>
      <c r="C57" s="42" t="s">
        <v>26</v>
      </c>
      <c r="D57" s="50">
        <v>156508</v>
      </c>
      <c r="E57" s="43" t="s">
        <v>26</v>
      </c>
      <c r="F57" s="73" t="s">
        <v>26</v>
      </c>
      <c r="G57" s="92"/>
      <c r="H57" s="92"/>
      <c r="I57" s="92"/>
      <c r="N57" s="92"/>
      <c r="O57" s="92"/>
      <c r="P57" s="92"/>
      <c r="Q57" s="92"/>
      <c r="R57" s="92"/>
      <c r="S57" s="92"/>
      <c r="T57" s="92"/>
    </row>
    <row r="58" spans="1:20" ht="38.25">
      <c r="A58" s="71" t="s">
        <v>62</v>
      </c>
      <c r="B58" s="42" t="s">
        <v>159</v>
      </c>
      <c r="C58" s="42">
        <v>9</v>
      </c>
      <c r="D58" s="89">
        <v>29223</v>
      </c>
      <c r="E58" s="43" t="s">
        <v>26</v>
      </c>
      <c r="F58" s="90" t="s">
        <v>43</v>
      </c>
      <c r="G58" s="92"/>
      <c r="H58" s="92"/>
      <c r="I58" s="92"/>
      <c r="N58" s="92"/>
      <c r="O58" s="92"/>
      <c r="P58" s="92"/>
      <c r="Q58" s="92"/>
      <c r="R58" s="92"/>
      <c r="S58" s="92"/>
      <c r="T58" s="92"/>
    </row>
    <row r="59" spans="1:20">
      <c r="A59" s="65" t="s">
        <v>45</v>
      </c>
      <c r="B59" s="42" t="s">
        <v>26</v>
      </c>
      <c r="C59" s="42" t="s">
        <v>26</v>
      </c>
      <c r="D59" s="50">
        <f>SUM(D58)</f>
        <v>29223</v>
      </c>
      <c r="E59" s="43" t="s">
        <v>26</v>
      </c>
      <c r="F59" s="66" t="s">
        <v>26</v>
      </c>
      <c r="G59" s="92"/>
      <c r="H59" s="92"/>
      <c r="I59" s="92"/>
      <c r="N59" s="92"/>
    </row>
    <row r="60" spans="1:20">
      <c r="A60" s="106"/>
      <c r="B60" s="107"/>
      <c r="C60" s="107"/>
      <c r="D60" s="108"/>
      <c r="E60" s="109">
        <f>SUM(D59)+D57</f>
        <v>185731</v>
      </c>
      <c r="F60" s="110"/>
      <c r="G60" s="92"/>
      <c r="H60" s="92"/>
      <c r="I60" s="92"/>
      <c r="N60" s="92"/>
    </row>
    <row r="61" spans="1:20" ht="13.5" thickBot="1">
      <c r="A61" s="98" t="s">
        <v>26</v>
      </c>
      <c r="B61" s="99" t="s">
        <v>26</v>
      </c>
      <c r="C61" s="99" t="s">
        <v>26</v>
      </c>
      <c r="D61" s="99" t="s">
        <v>26</v>
      </c>
      <c r="E61" s="100">
        <f>SUM(E9:E60)</f>
        <v>9830063.2599999998</v>
      </c>
      <c r="F61" s="101" t="s">
        <v>26</v>
      </c>
      <c r="G61" s="92"/>
      <c r="H61" s="92"/>
      <c r="I61" s="92"/>
      <c r="J61" s="92"/>
      <c r="K61" s="92"/>
      <c r="L61" s="92"/>
      <c r="M61" s="92"/>
      <c r="N61" s="92"/>
    </row>
    <row r="62" spans="1:20">
      <c r="A62" s="102"/>
      <c r="B62" s="103"/>
      <c r="C62" s="103"/>
      <c r="D62" s="103"/>
      <c r="E62" s="104"/>
      <c r="F62" s="105"/>
      <c r="G62" s="92"/>
      <c r="H62" s="92"/>
      <c r="I62" s="92"/>
      <c r="J62" s="92"/>
      <c r="K62" s="92"/>
      <c r="L62" s="92"/>
      <c r="M62" s="92"/>
      <c r="N62" s="92"/>
    </row>
    <row r="63" spans="1:20">
      <c r="F63" s="92"/>
      <c r="G63" s="92"/>
      <c r="H63" s="92"/>
      <c r="I63" s="92"/>
      <c r="J63" s="92"/>
      <c r="K63" s="92"/>
      <c r="L63" s="92"/>
      <c r="M63" s="92"/>
      <c r="N63" s="92"/>
    </row>
    <row r="64" spans="1:20">
      <c r="F64" s="92"/>
      <c r="G64" s="92"/>
      <c r="H64" s="92"/>
      <c r="I64" s="92"/>
      <c r="J64" s="92"/>
      <c r="K64" s="92"/>
      <c r="L64" s="92"/>
      <c r="M64" s="92"/>
      <c r="N64" s="92"/>
    </row>
    <row r="65" spans="6:14">
      <c r="F65" s="92"/>
      <c r="G65" s="92"/>
      <c r="H65" s="92"/>
      <c r="I65" s="92"/>
      <c r="J65" s="92"/>
      <c r="K65" s="92"/>
      <c r="L65" s="92"/>
      <c r="M65" s="92"/>
      <c r="N65" s="92"/>
    </row>
    <row r="66" spans="6:14">
      <c r="F66" s="92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view="pageLayout" topLeftCell="A35" zoomScaleNormal="100" workbookViewId="0">
      <selection activeCell="E53" sqref="E53"/>
    </sheetView>
  </sheetViews>
  <sheetFormatPr defaultRowHeight="14.25"/>
  <cols>
    <col min="1" max="1" width="6.85546875" style="14" customWidth="1"/>
    <col min="2" max="2" width="10.140625" style="14" bestFit="1" customWidth="1"/>
    <col min="3" max="3" width="13" style="14" bestFit="1" customWidth="1"/>
    <col min="4" max="4" width="35.7109375" style="14" bestFit="1" customWidth="1"/>
    <col min="5" max="5" width="38.28515625" style="14" customWidth="1"/>
    <col min="6" max="6" width="14.28515625" style="14" bestFit="1" customWidth="1"/>
    <col min="7" max="7" width="9.140625" style="14"/>
    <col min="8" max="8" width="11.28515625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6">
      <c r="A1" s="2" t="s">
        <v>4</v>
      </c>
      <c r="B1" s="2"/>
      <c r="C1" s="10"/>
      <c r="D1" s="10"/>
      <c r="E1" s="10"/>
      <c r="F1" s="10"/>
    </row>
    <row r="3" spans="1:6">
      <c r="A3" s="2" t="s">
        <v>20</v>
      </c>
      <c r="B3" s="10"/>
      <c r="C3" s="10"/>
      <c r="D3" s="10"/>
      <c r="F3" s="10"/>
    </row>
    <row r="4" spans="1:6">
      <c r="A4" s="10"/>
      <c r="B4" s="2"/>
      <c r="C4" s="10"/>
      <c r="D4" s="10"/>
      <c r="E4" s="10"/>
      <c r="F4" s="10"/>
    </row>
    <row r="5" spans="1:6">
      <c r="A5" s="127" t="s">
        <v>69</v>
      </c>
      <c r="B5" s="127"/>
      <c r="C5" s="127"/>
      <c r="F5" s="10"/>
    </row>
    <row r="6" spans="1:6" ht="15" thickBot="1">
      <c r="A6" s="10"/>
      <c r="B6" s="10"/>
      <c r="C6" s="10"/>
      <c r="D6" s="10"/>
      <c r="E6" s="10"/>
      <c r="F6" s="10"/>
    </row>
    <row r="7" spans="1:6" ht="51.75" thickBot="1">
      <c r="A7" s="31" t="s">
        <v>0</v>
      </c>
      <c r="B7" s="32" t="s">
        <v>1</v>
      </c>
      <c r="C7" s="33" t="s">
        <v>2</v>
      </c>
      <c r="D7" s="32" t="s">
        <v>18</v>
      </c>
      <c r="E7" s="32" t="s">
        <v>32</v>
      </c>
      <c r="F7" s="34" t="s">
        <v>19</v>
      </c>
    </row>
    <row r="8" spans="1:6">
      <c r="A8" s="48">
        <v>1</v>
      </c>
      <c r="B8" s="45" t="s">
        <v>70</v>
      </c>
      <c r="C8" s="36">
        <v>744</v>
      </c>
      <c r="D8" s="35" t="s">
        <v>72</v>
      </c>
      <c r="E8" s="35" t="s">
        <v>71</v>
      </c>
      <c r="F8" s="75">
        <v>1352.44</v>
      </c>
    </row>
    <row r="9" spans="1:6">
      <c r="A9" s="40">
        <v>2</v>
      </c>
      <c r="B9" s="47" t="s">
        <v>70</v>
      </c>
      <c r="C9" s="38">
        <v>745</v>
      </c>
      <c r="D9" s="8" t="s">
        <v>73</v>
      </c>
      <c r="E9" s="8" t="s">
        <v>74</v>
      </c>
      <c r="F9" s="76">
        <v>14301.03</v>
      </c>
    </row>
    <row r="10" spans="1:6">
      <c r="A10" s="20">
        <v>3</v>
      </c>
      <c r="B10" s="47" t="s">
        <v>70</v>
      </c>
      <c r="C10" s="37">
        <v>746</v>
      </c>
      <c r="D10" s="18" t="s">
        <v>53</v>
      </c>
      <c r="E10" s="18" t="s">
        <v>75</v>
      </c>
      <c r="F10" s="77">
        <v>51.77</v>
      </c>
    </row>
    <row r="11" spans="1:6">
      <c r="A11" s="40">
        <v>4</v>
      </c>
      <c r="B11" s="47" t="s">
        <v>70</v>
      </c>
      <c r="C11" s="37">
        <v>747</v>
      </c>
      <c r="D11" s="18" t="s">
        <v>76</v>
      </c>
      <c r="E11" s="18" t="s">
        <v>77</v>
      </c>
      <c r="F11" s="77">
        <v>11150</v>
      </c>
    </row>
    <row r="12" spans="1:6">
      <c r="A12" s="20">
        <v>5</v>
      </c>
      <c r="B12" s="47" t="s">
        <v>70</v>
      </c>
      <c r="C12" s="37">
        <v>748</v>
      </c>
      <c r="D12" s="18" t="s">
        <v>78</v>
      </c>
      <c r="E12" s="18" t="s">
        <v>79</v>
      </c>
      <c r="F12" s="77">
        <v>980</v>
      </c>
    </row>
    <row r="13" spans="1:6">
      <c r="A13" s="40">
        <v>6</v>
      </c>
      <c r="B13" s="47" t="s">
        <v>70</v>
      </c>
      <c r="C13" s="37">
        <v>749</v>
      </c>
      <c r="D13" s="18" t="s">
        <v>78</v>
      </c>
      <c r="E13" s="18" t="s">
        <v>80</v>
      </c>
      <c r="F13" s="77">
        <v>2490</v>
      </c>
    </row>
    <row r="14" spans="1:6">
      <c r="A14" s="20">
        <v>7</v>
      </c>
      <c r="B14" s="47" t="s">
        <v>70</v>
      </c>
      <c r="C14" s="37">
        <v>750</v>
      </c>
      <c r="D14" s="18" t="s">
        <v>81</v>
      </c>
      <c r="E14" s="18" t="s">
        <v>82</v>
      </c>
      <c r="F14" s="77">
        <v>14442.75</v>
      </c>
    </row>
    <row r="15" spans="1:6">
      <c r="A15" s="40">
        <v>8</v>
      </c>
      <c r="B15" s="47" t="s">
        <v>84</v>
      </c>
      <c r="C15" s="37">
        <v>751</v>
      </c>
      <c r="D15" s="18" t="s">
        <v>85</v>
      </c>
      <c r="E15" s="18" t="s">
        <v>86</v>
      </c>
      <c r="F15" s="77">
        <v>166.6</v>
      </c>
    </row>
    <row r="16" spans="1:6">
      <c r="A16" s="20">
        <v>9</v>
      </c>
      <c r="B16" s="47" t="s">
        <v>87</v>
      </c>
      <c r="C16" s="37">
        <v>752</v>
      </c>
      <c r="D16" s="18" t="s">
        <v>49</v>
      </c>
      <c r="E16" s="18" t="s">
        <v>88</v>
      </c>
      <c r="F16" s="44">
        <v>4577.93</v>
      </c>
    </row>
    <row r="17" spans="1:6">
      <c r="A17" s="40">
        <v>10</v>
      </c>
      <c r="B17" s="47" t="s">
        <v>87</v>
      </c>
      <c r="C17" s="37">
        <v>753</v>
      </c>
      <c r="D17" s="18" t="s">
        <v>89</v>
      </c>
      <c r="E17" s="1" t="s">
        <v>90</v>
      </c>
      <c r="F17" s="44">
        <v>5593</v>
      </c>
    </row>
    <row r="18" spans="1:6">
      <c r="A18" s="20">
        <v>11</v>
      </c>
      <c r="B18" s="47" t="s">
        <v>87</v>
      </c>
      <c r="C18" s="37">
        <v>754</v>
      </c>
      <c r="D18" s="18" t="s">
        <v>91</v>
      </c>
      <c r="E18" s="18" t="s">
        <v>92</v>
      </c>
      <c r="F18" s="44">
        <v>1071</v>
      </c>
    </row>
    <row r="19" spans="1:6">
      <c r="A19" s="40">
        <v>12</v>
      </c>
      <c r="B19" s="47" t="s">
        <v>87</v>
      </c>
      <c r="C19" s="37">
        <v>755</v>
      </c>
      <c r="D19" s="18" t="s">
        <v>93</v>
      </c>
      <c r="E19" s="39" t="s">
        <v>94</v>
      </c>
      <c r="F19" s="44">
        <v>8428.8700000000008</v>
      </c>
    </row>
    <row r="20" spans="1:6">
      <c r="A20" s="20">
        <v>13</v>
      </c>
      <c r="B20" s="47" t="s">
        <v>87</v>
      </c>
      <c r="C20" s="37">
        <v>756</v>
      </c>
      <c r="D20" s="18" t="s">
        <v>95</v>
      </c>
      <c r="E20" s="39" t="s">
        <v>184</v>
      </c>
      <c r="F20" s="44">
        <v>258</v>
      </c>
    </row>
    <row r="21" spans="1:6">
      <c r="A21" s="40">
        <v>14</v>
      </c>
      <c r="B21" s="47" t="s">
        <v>170</v>
      </c>
      <c r="C21" s="37">
        <v>164</v>
      </c>
      <c r="D21" s="18" t="s">
        <v>171</v>
      </c>
      <c r="E21" s="39" t="s">
        <v>172</v>
      </c>
      <c r="F21" s="44">
        <v>-521.5</v>
      </c>
    </row>
    <row r="22" spans="1:6">
      <c r="A22" s="20">
        <v>15</v>
      </c>
      <c r="B22" s="47" t="s">
        <v>170</v>
      </c>
      <c r="C22" s="37">
        <v>165</v>
      </c>
      <c r="D22" s="18" t="s">
        <v>171</v>
      </c>
      <c r="E22" s="39" t="s">
        <v>172</v>
      </c>
      <c r="F22" s="44">
        <v>-509.5</v>
      </c>
    </row>
    <row r="23" spans="1:6">
      <c r="A23" s="40">
        <v>16</v>
      </c>
      <c r="B23" s="47" t="s">
        <v>83</v>
      </c>
      <c r="C23" s="37">
        <v>795</v>
      </c>
      <c r="D23" s="18" t="s">
        <v>50</v>
      </c>
      <c r="E23" s="39" t="s">
        <v>44</v>
      </c>
      <c r="F23" s="44">
        <v>463.67</v>
      </c>
    </row>
    <row r="24" spans="1:6">
      <c r="A24" s="20">
        <v>17</v>
      </c>
      <c r="B24" s="47" t="s">
        <v>83</v>
      </c>
      <c r="C24" s="37">
        <v>796</v>
      </c>
      <c r="D24" s="18" t="s">
        <v>52</v>
      </c>
      <c r="E24" s="39" t="s">
        <v>98</v>
      </c>
      <c r="F24" s="44">
        <v>101.29</v>
      </c>
    </row>
    <row r="25" spans="1:6">
      <c r="A25" s="40">
        <v>18</v>
      </c>
      <c r="B25" s="47" t="s">
        <v>83</v>
      </c>
      <c r="C25" s="37">
        <v>797</v>
      </c>
      <c r="D25" s="18" t="s">
        <v>100</v>
      </c>
      <c r="E25" s="39" t="s">
        <v>101</v>
      </c>
      <c r="F25" s="44">
        <v>2044.74</v>
      </c>
    </row>
    <row r="26" spans="1:6">
      <c r="A26" s="20">
        <v>19</v>
      </c>
      <c r="B26" s="47" t="s">
        <v>83</v>
      </c>
      <c r="C26" s="37">
        <v>798</v>
      </c>
      <c r="D26" s="18" t="s">
        <v>102</v>
      </c>
      <c r="E26" s="39" t="s">
        <v>103</v>
      </c>
      <c r="F26" s="44">
        <v>12423.6</v>
      </c>
    </row>
    <row r="27" spans="1:6">
      <c r="A27" s="40">
        <v>20</v>
      </c>
      <c r="B27" s="47" t="s">
        <v>83</v>
      </c>
      <c r="C27" s="37">
        <v>787</v>
      </c>
      <c r="D27" s="18" t="s">
        <v>174</v>
      </c>
      <c r="E27" s="39" t="s">
        <v>175</v>
      </c>
      <c r="F27" s="44">
        <v>16340</v>
      </c>
    </row>
    <row r="28" spans="1:6">
      <c r="A28" s="20">
        <v>21</v>
      </c>
      <c r="B28" s="47" t="s">
        <v>83</v>
      </c>
      <c r="C28" s="37">
        <v>59</v>
      </c>
      <c r="D28" s="18" t="s">
        <v>168</v>
      </c>
      <c r="E28" s="39" t="s">
        <v>169</v>
      </c>
      <c r="F28" s="44">
        <v>700</v>
      </c>
    </row>
    <row r="29" spans="1:6">
      <c r="A29" s="40">
        <v>22</v>
      </c>
      <c r="B29" s="47" t="s">
        <v>104</v>
      </c>
      <c r="C29" s="37">
        <v>799</v>
      </c>
      <c r="D29" s="18" t="s">
        <v>105</v>
      </c>
      <c r="E29" s="18" t="s">
        <v>106</v>
      </c>
      <c r="F29" s="44">
        <v>1033.32</v>
      </c>
    </row>
    <row r="30" spans="1:6">
      <c r="A30" s="20">
        <v>23</v>
      </c>
      <c r="B30" s="47" t="s">
        <v>104</v>
      </c>
      <c r="C30" s="37">
        <v>800</v>
      </c>
      <c r="D30" s="18" t="s">
        <v>107</v>
      </c>
      <c r="E30" s="39" t="s">
        <v>108</v>
      </c>
      <c r="F30" s="44">
        <v>773.5</v>
      </c>
    </row>
    <row r="31" spans="1:6">
      <c r="A31" s="40">
        <v>24</v>
      </c>
      <c r="B31" s="47" t="s">
        <v>104</v>
      </c>
      <c r="C31" s="37">
        <v>801</v>
      </c>
      <c r="D31" s="18" t="s">
        <v>109</v>
      </c>
      <c r="E31" s="39" t="s">
        <v>56</v>
      </c>
      <c r="F31" s="44">
        <v>1904</v>
      </c>
    </row>
    <row r="32" spans="1:6">
      <c r="A32" s="20">
        <v>25</v>
      </c>
      <c r="B32" s="47" t="s">
        <v>104</v>
      </c>
      <c r="C32" s="37">
        <v>802</v>
      </c>
      <c r="D32" s="18" t="s">
        <v>54</v>
      </c>
      <c r="E32" s="39" t="s">
        <v>110</v>
      </c>
      <c r="F32" s="44">
        <v>9008.2000000000007</v>
      </c>
    </row>
    <row r="33" spans="1:7">
      <c r="A33" s="40">
        <v>26</v>
      </c>
      <c r="B33" s="47" t="s">
        <v>167</v>
      </c>
      <c r="C33" s="38">
        <v>60</v>
      </c>
      <c r="D33" s="8" t="s">
        <v>168</v>
      </c>
      <c r="E33" s="1" t="s">
        <v>169</v>
      </c>
      <c r="F33" s="74">
        <v>699.95</v>
      </c>
    </row>
    <row r="34" spans="1:7">
      <c r="A34" s="20">
        <v>27</v>
      </c>
      <c r="B34" s="47" t="s">
        <v>111</v>
      </c>
      <c r="C34" s="37">
        <v>806</v>
      </c>
      <c r="D34" s="18" t="s">
        <v>112</v>
      </c>
      <c r="E34" s="39" t="s">
        <v>113</v>
      </c>
      <c r="F34" s="44">
        <v>7000</v>
      </c>
    </row>
    <row r="35" spans="1:7">
      <c r="A35" s="40">
        <v>28</v>
      </c>
      <c r="B35" s="47" t="s">
        <v>111</v>
      </c>
      <c r="C35" s="37">
        <v>807</v>
      </c>
      <c r="D35" s="18" t="s">
        <v>114</v>
      </c>
      <c r="E35" s="39" t="s">
        <v>115</v>
      </c>
      <c r="F35" s="44">
        <v>499.8</v>
      </c>
    </row>
    <row r="36" spans="1:7">
      <c r="A36" s="20">
        <v>29</v>
      </c>
      <c r="B36" s="47" t="s">
        <v>116</v>
      </c>
      <c r="C36" s="37">
        <v>808</v>
      </c>
      <c r="D36" s="18" t="s">
        <v>52</v>
      </c>
      <c r="E36" s="39" t="s">
        <v>117</v>
      </c>
      <c r="F36" s="44">
        <v>1618.4</v>
      </c>
      <c r="G36" s="30"/>
    </row>
    <row r="37" spans="1:7">
      <c r="A37" s="40">
        <v>30</v>
      </c>
      <c r="B37" s="47" t="s">
        <v>116</v>
      </c>
      <c r="C37" s="37">
        <v>809</v>
      </c>
      <c r="D37" s="18" t="s">
        <v>55</v>
      </c>
      <c r="E37" s="39" t="s">
        <v>118</v>
      </c>
      <c r="F37" s="44">
        <v>693.64</v>
      </c>
      <c r="G37" s="30"/>
    </row>
    <row r="38" spans="1:7">
      <c r="A38" s="20">
        <v>31</v>
      </c>
      <c r="B38" s="47" t="s">
        <v>116</v>
      </c>
      <c r="C38" s="9">
        <v>810</v>
      </c>
      <c r="D38" s="8" t="s">
        <v>119</v>
      </c>
      <c r="E38" s="1" t="s">
        <v>120</v>
      </c>
      <c r="F38" s="74">
        <v>1494</v>
      </c>
    </row>
    <row r="39" spans="1:7">
      <c r="A39" s="40">
        <v>32</v>
      </c>
      <c r="B39" s="47" t="s">
        <v>116</v>
      </c>
      <c r="C39" s="9">
        <v>811</v>
      </c>
      <c r="D39" s="8" t="s">
        <v>46</v>
      </c>
      <c r="E39" s="1" t="s">
        <v>47</v>
      </c>
      <c r="F39" s="74">
        <v>43</v>
      </c>
    </row>
    <row r="40" spans="1:7">
      <c r="A40" s="20">
        <v>33</v>
      </c>
      <c r="B40" s="47" t="s">
        <v>116</v>
      </c>
      <c r="C40" s="19">
        <v>812</v>
      </c>
      <c r="D40" s="18" t="s">
        <v>46</v>
      </c>
      <c r="E40" s="39" t="s">
        <v>47</v>
      </c>
      <c r="F40" s="44">
        <v>43</v>
      </c>
    </row>
    <row r="41" spans="1:7">
      <c r="A41" s="40">
        <v>34</v>
      </c>
      <c r="B41" s="47" t="s">
        <v>116</v>
      </c>
      <c r="C41" s="19">
        <v>813</v>
      </c>
      <c r="D41" s="18" t="s">
        <v>46</v>
      </c>
      <c r="E41" s="39" t="s">
        <v>47</v>
      </c>
      <c r="F41" s="44">
        <v>72</v>
      </c>
    </row>
    <row r="42" spans="1:7">
      <c r="A42" s="20">
        <v>35</v>
      </c>
      <c r="B42" s="47" t="s">
        <v>116</v>
      </c>
      <c r="C42" s="19">
        <v>173</v>
      </c>
      <c r="D42" s="18" t="s">
        <v>171</v>
      </c>
      <c r="E42" s="39" t="s">
        <v>172</v>
      </c>
      <c r="F42" s="44">
        <v>-8.6</v>
      </c>
    </row>
    <row r="43" spans="1:7">
      <c r="A43" s="40">
        <v>36</v>
      </c>
      <c r="B43" s="47" t="s">
        <v>121</v>
      </c>
      <c r="C43" s="9">
        <v>819</v>
      </c>
      <c r="D43" s="8" t="s">
        <v>122</v>
      </c>
      <c r="E43" s="1" t="s">
        <v>123</v>
      </c>
      <c r="F43" s="74">
        <v>771.11</v>
      </c>
    </row>
    <row r="44" spans="1:7">
      <c r="A44" s="20">
        <v>37</v>
      </c>
      <c r="B44" s="47" t="s">
        <v>121</v>
      </c>
      <c r="C44" s="19">
        <v>820</v>
      </c>
      <c r="D44" s="18" t="s">
        <v>73</v>
      </c>
      <c r="E44" s="39" t="s">
        <v>124</v>
      </c>
      <c r="F44" s="44">
        <v>18099.38</v>
      </c>
    </row>
    <row r="45" spans="1:7">
      <c r="A45" s="40">
        <v>38</v>
      </c>
      <c r="B45" s="47" t="s">
        <v>121</v>
      </c>
      <c r="C45" s="19">
        <v>821</v>
      </c>
      <c r="D45" s="18" t="s">
        <v>183</v>
      </c>
      <c r="E45" s="39" t="s">
        <v>125</v>
      </c>
      <c r="F45" s="44">
        <v>9000</v>
      </c>
    </row>
    <row r="46" spans="1:7">
      <c r="A46" s="20">
        <v>39</v>
      </c>
      <c r="B46" s="47" t="s">
        <v>126</v>
      </c>
      <c r="C46" s="19">
        <v>822</v>
      </c>
      <c r="D46" s="18" t="s">
        <v>109</v>
      </c>
      <c r="E46" s="39" t="s">
        <v>127</v>
      </c>
      <c r="F46" s="44">
        <v>656.88</v>
      </c>
    </row>
    <row r="47" spans="1:7">
      <c r="A47" s="40">
        <v>40</v>
      </c>
      <c r="B47" s="47" t="s">
        <v>126</v>
      </c>
      <c r="C47" s="19">
        <v>823</v>
      </c>
      <c r="D47" s="18" t="s">
        <v>76</v>
      </c>
      <c r="E47" s="39" t="s">
        <v>77</v>
      </c>
      <c r="F47" s="44">
        <v>11150</v>
      </c>
    </row>
    <row r="48" spans="1:7">
      <c r="A48" s="20">
        <v>41</v>
      </c>
      <c r="B48" s="47" t="s">
        <v>126</v>
      </c>
      <c r="C48" s="19">
        <v>824</v>
      </c>
      <c r="D48" s="18" t="s">
        <v>59</v>
      </c>
      <c r="E48" s="39" t="s">
        <v>128</v>
      </c>
      <c r="F48" s="44">
        <v>2730.54</v>
      </c>
    </row>
    <row r="49" spans="1:6">
      <c r="A49" s="40">
        <v>42</v>
      </c>
      <c r="B49" s="47" t="s">
        <v>173</v>
      </c>
      <c r="C49" s="19">
        <v>179</v>
      </c>
      <c r="D49" s="18" t="s">
        <v>171</v>
      </c>
      <c r="E49" s="39" t="s">
        <v>172</v>
      </c>
      <c r="F49" s="44">
        <v>-130.33000000000001</v>
      </c>
    </row>
    <row r="50" spans="1:6">
      <c r="A50" s="20">
        <v>43</v>
      </c>
      <c r="B50" s="47" t="s">
        <v>129</v>
      </c>
      <c r="C50" s="19">
        <v>826</v>
      </c>
      <c r="D50" s="18" t="s">
        <v>130</v>
      </c>
      <c r="E50" s="39" t="s">
        <v>131</v>
      </c>
      <c r="F50" s="44">
        <v>715.49</v>
      </c>
    </row>
    <row r="51" spans="1:6">
      <c r="A51" s="40">
        <v>44</v>
      </c>
      <c r="B51" s="47" t="s">
        <v>129</v>
      </c>
      <c r="C51" s="19">
        <v>827</v>
      </c>
      <c r="D51" s="18" t="s">
        <v>46</v>
      </c>
      <c r="E51" s="39" t="s">
        <v>132</v>
      </c>
      <c r="F51" s="44">
        <v>1720.1</v>
      </c>
    </row>
    <row r="52" spans="1:6">
      <c r="A52" s="20">
        <v>45</v>
      </c>
      <c r="B52" s="47" t="s">
        <v>129</v>
      </c>
      <c r="C52" s="19">
        <v>828</v>
      </c>
      <c r="D52" s="18" t="s">
        <v>46</v>
      </c>
      <c r="E52" s="39" t="s">
        <v>48</v>
      </c>
      <c r="F52" s="44">
        <v>1693.19</v>
      </c>
    </row>
    <row r="53" spans="1:6">
      <c r="A53" s="40">
        <v>46</v>
      </c>
      <c r="B53" s="47" t="s">
        <v>129</v>
      </c>
      <c r="C53" s="19">
        <v>828</v>
      </c>
      <c r="D53" s="18" t="s">
        <v>133</v>
      </c>
      <c r="E53" s="39" t="s">
        <v>134</v>
      </c>
      <c r="F53" s="44">
        <v>554.41</v>
      </c>
    </row>
    <row r="54" spans="1:6">
      <c r="A54" s="20">
        <v>47</v>
      </c>
      <c r="B54" s="47" t="s">
        <v>129</v>
      </c>
      <c r="C54" s="19">
        <v>830</v>
      </c>
      <c r="D54" s="18" t="s">
        <v>46</v>
      </c>
      <c r="E54" s="39" t="s">
        <v>137</v>
      </c>
      <c r="F54" s="44">
        <v>2442.3200000000002</v>
      </c>
    </row>
    <row r="55" spans="1:6">
      <c r="A55" s="40">
        <v>48</v>
      </c>
      <c r="B55" s="47" t="s">
        <v>129</v>
      </c>
      <c r="C55" s="19">
        <v>831</v>
      </c>
      <c r="D55" s="18" t="s">
        <v>138</v>
      </c>
      <c r="E55" s="39" t="s">
        <v>185</v>
      </c>
      <c r="F55" s="44">
        <v>421.26</v>
      </c>
    </row>
    <row r="56" spans="1:6">
      <c r="A56" s="20">
        <v>49</v>
      </c>
      <c r="B56" s="47" t="s">
        <v>129</v>
      </c>
      <c r="C56" s="19">
        <v>832</v>
      </c>
      <c r="D56" s="18" t="s">
        <v>60</v>
      </c>
      <c r="E56" s="18" t="s">
        <v>139</v>
      </c>
      <c r="F56" s="44">
        <v>66.53</v>
      </c>
    </row>
    <row r="57" spans="1:6">
      <c r="A57" s="40">
        <v>50</v>
      </c>
      <c r="B57" s="47" t="s">
        <v>129</v>
      </c>
      <c r="C57" s="19">
        <v>833</v>
      </c>
      <c r="D57" s="18" t="s">
        <v>140</v>
      </c>
      <c r="E57" s="39" t="s">
        <v>141</v>
      </c>
      <c r="F57" s="44">
        <v>6500</v>
      </c>
    </row>
    <row r="58" spans="1:6">
      <c r="A58" s="20">
        <v>51</v>
      </c>
      <c r="B58" s="47" t="s">
        <v>129</v>
      </c>
      <c r="C58" s="19">
        <v>834</v>
      </c>
      <c r="D58" s="18" t="s">
        <v>50</v>
      </c>
      <c r="E58" s="39" t="s">
        <v>142</v>
      </c>
      <c r="F58" s="44">
        <v>1634.23</v>
      </c>
    </row>
    <row r="59" spans="1:6">
      <c r="A59" s="40">
        <v>52</v>
      </c>
      <c r="B59" s="47" t="s">
        <v>129</v>
      </c>
      <c r="C59" s="19">
        <v>62</v>
      </c>
      <c r="D59" s="18" t="s">
        <v>168</v>
      </c>
      <c r="E59" s="39" t="s">
        <v>169</v>
      </c>
      <c r="F59" s="44">
        <v>385.2</v>
      </c>
    </row>
    <row r="60" spans="1:6">
      <c r="A60" s="20">
        <v>53</v>
      </c>
      <c r="B60" s="47" t="s">
        <v>144</v>
      </c>
      <c r="C60" s="19">
        <v>836</v>
      </c>
      <c r="D60" s="18" t="s">
        <v>138</v>
      </c>
      <c r="E60" s="39" t="s">
        <v>115</v>
      </c>
      <c r="F60" s="44">
        <v>421.26</v>
      </c>
    </row>
    <row r="61" spans="1:6">
      <c r="A61" s="40">
        <v>54</v>
      </c>
      <c r="B61" s="47" t="s">
        <v>144</v>
      </c>
      <c r="C61" s="19">
        <v>837</v>
      </c>
      <c r="D61" s="18" t="s">
        <v>138</v>
      </c>
      <c r="E61" s="39" t="s">
        <v>115</v>
      </c>
      <c r="F61" s="44">
        <v>421.26</v>
      </c>
    </row>
    <row r="62" spans="1:6">
      <c r="A62" s="20">
        <v>55</v>
      </c>
      <c r="B62" s="47" t="s">
        <v>144</v>
      </c>
      <c r="C62" s="19">
        <v>838</v>
      </c>
      <c r="D62" s="18" t="s">
        <v>146</v>
      </c>
      <c r="E62" s="39" t="s">
        <v>147</v>
      </c>
      <c r="F62" s="44">
        <v>18000</v>
      </c>
    </row>
    <row r="63" spans="1:6">
      <c r="A63" s="40">
        <v>56</v>
      </c>
      <c r="B63" s="47" t="s">
        <v>144</v>
      </c>
      <c r="C63" s="19">
        <v>839</v>
      </c>
      <c r="D63" s="18" t="s">
        <v>148</v>
      </c>
      <c r="E63" s="39" t="s">
        <v>149</v>
      </c>
      <c r="F63" s="44">
        <v>373.9</v>
      </c>
    </row>
    <row r="64" spans="1:6">
      <c r="A64" s="20">
        <v>57</v>
      </c>
      <c r="B64" s="47" t="s">
        <v>144</v>
      </c>
      <c r="C64" s="19">
        <v>840</v>
      </c>
      <c r="D64" s="18" t="s">
        <v>51</v>
      </c>
      <c r="E64" s="39" t="s">
        <v>113</v>
      </c>
      <c r="F64" s="44">
        <v>7000</v>
      </c>
    </row>
    <row r="65" spans="1:9">
      <c r="A65" s="40">
        <v>58</v>
      </c>
      <c r="B65" s="47" t="s">
        <v>135</v>
      </c>
      <c r="C65" s="19">
        <v>841</v>
      </c>
      <c r="D65" s="18" t="s">
        <v>50</v>
      </c>
      <c r="E65" s="18" t="s">
        <v>150</v>
      </c>
      <c r="F65" s="44">
        <v>2454.9699999999998</v>
      </c>
    </row>
    <row r="66" spans="1:9">
      <c r="A66" s="20">
        <v>59</v>
      </c>
      <c r="B66" s="47" t="s">
        <v>135</v>
      </c>
      <c r="C66" s="19">
        <v>842</v>
      </c>
      <c r="D66" s="18" t="s">
        <v>61</v>
      </c>
      <c r="E66" s="18" t="s">
        <v>151</v>
      </c>
      <c r="F66" s="44">
        <v>1380.82</v>
      </c>
    </row>
    <row r="67" spans="1:9">
      <c r="A67" s="40">
        <v>60</v>
      </c>
      <c r="B67" s="47" t="s">
        <v>135</v>
      </c>
      <c r="C67" s="19">
        <v>843</v>
      </c>
      <c r="D67" s="18" t="s">
        <v>61</v>
      </c>
      <c r="E67" s="18" t="s">
        <v>152</v>
      </c>
      <c r="F67" s="44">
        <v>1398.6</v>
      </c>
    </row>
    <row r="68" spans="1:9">
      <c r="A68" s="40">
        <v>61</v>
      </c>
      <c r="B68" s="47" t="s">
        <v>135</v>
      </c>
      <c r="C68" s="9">
        <v>844</v>
      </c>
      <c r="D68" s="8" t="s">
        <v>61</v>
      </c>
      <c r="E68" s="8" t="s">
        <v>151</v>
      </c>
      <c r="F68" s="74">
        <v>3352.71</v>
      </c>
    </row>
    <row r="69" spans="1:9">
      <c r="A69" s="40">
        <v>62</v>
      </c>
      <c r="B69" s="47" t="s">
        <v>135</v>
      </c>
      <c r="C69" s="19">
        <v>846</v>
      </c>
      <c r="D69" s="18" t="s">
        <v>61</v>
      </c>
      <c r="E69" s="18" t="s">
        <v>151</v>
      </c>
      <c r="F69" s="44">
        <v>3657.34</v>
      </c>
    </row>
    <row r="70" spans="1:9">
      <c r="A70" s="20">
        <v>63</v>
      </c>
      <c r="B70" s="47" t="s">
        <v>135</v>
      </c>
      <c r="C70" s="9">
        <v>847</v>
      </c>
      <c r="D70" s="78" t="s">
        <v>85</v>
      </c>
      <c r="E70" s="78" t="s">
        <v>153</v>
      </c>
      <c r="F70" s="123">
        <v>166.6</v>
      </c>
    </row>
    <row r="71" spans="1:9">
      <c r="A71" s="40">
        <v>64</v>
      </c>
      <c r="B71" s="47" t="s">
        <v>135</v>
      </c>
      <c r="C71" s="19">
        <v>829</v>
      </c>
      <c r="D71" s="18" t="s">
        <v>58</v>
      </c>
      <c r="E71" s="39" t="s">
        <v>136</v>
      </c>
      <c r="F71" s="44">
        <v>59</v>
      </c>
    </row>
    <row r="72" spans="1:9">
      <c r="A72" s="20">
        <v>65</v>
      </c>
      <c r="B72" s="46" t="s">
        <v>155</v>
      </c>
      <c r="C72" s="19">
        <v>852</v>
      </c>
      <c r="D72" s="18" t="s">
        <v>46</v>
      </c>
      <c r="E72" s="18" t="s">
        <v>47</v>
      </c>
      <c r="F72" s="44">
        <v>36</v>
      </c>
    </row>
    <row r="73" spans="1:9">
      <c r="A73" s="40">
        <v>66</v>
      </c>
      <c r="B73" s="47" t="s">
        <v>155</v>
      </c>
      <c r="C73" s="19">
        <v>853</v>
      </c>
      <c r="D73" s="18" t="s">
        <v>46</v>
      </c>
      <c r="E73" s="18" t="s">
        <v>47</v>
      </c>
      <c r="F73" s="44">
        <v>36</v>
      </c>
    </row>
    <row r="74" spans="1:9">
      <c r="A74" s="20">
        <v>67</v>
      </c>
      <c r="B74" s="47" t="s">
        <v>155</v>
      </c>
      <c r="C74" s="19">
        <v>854</v>
      </c>
      <c r="D74" s="18" t="s">
        <v>73</v>
      </c>
      <c r="E74" s="18" t="s">
        <v>157</v>
      </c>
      <c r="F74" s="44">
        <v>13905.01</v>
      </c>
      <c r="H74" s="23"/>
      <c r="I74" s="23"/>
    </row>
    <row r="75" spans="1:9">
      <c r="A75" s="40">
        <v>68</v>
      </c>
      <c r="B75" s="46" t="s">
        <v>155</v>
      </c>
      <c r="C75" s="9">
        <v>855</v>
      </c>
      <c r="D75" s="8" t="s">
        <v>130</v>
      </c>
      <c r="E75" s="8" t="s">
        <v>158</v>
      </c>
      <c r="F75" s="74">
        <v>1352.44</v>
      </c>
      <c r="H75" s="23"/>
      <c r="I75" s="23"/>
    </row>
    <row r="76" spans="1:9">
      <c r="A76" s="20">
        <v>69</v>
      </c>
      <c r="B76" s="46" t="s">
        <v>155</v>
      </c>
      <c r="C76" s="19">
        <v>856</v>
      </c>
      <c r="D76" s="18" t="s">
        <v>57</v>
      </c>
      <c r="E76" s="18" t="s">
        <v>141</v>
      </c>
      <c r="F76" s="44">
        <v>6069</v>
      </c>
      <c r="G76" s="30"/>
      <c r="H76" s="23"/>
      <c r="I76" s="23"/>
    </row>
    <row r="77" spans="1:9">
      <c r="A77" s="40">
        <v>70</v>
      </c>
      <c r="B77" s="121" t="s">
        <v>26</v>
      </c>
      <c r="C77" s="122" t="s">
        <v>26</v>
      </c>
      <c r="D77" s="8" t="s">
        <v>176</v>
      </c>
      <c r="E77" s="1" t="s">
        <v>26</v>
      </c>
      <c r="F77" s="74">
        <v>6122.93</v>
      </c>
      <c r="G77" s="30"/>
    </row>
    <row r="78" spans="1:9" ht="15" thickBot="1">
      <c r="A78" s="124" t="s">
        <v>160</v>
      </c>
      <c r="B78" s="125"/>
      <c r="C78" s="125"/>
      <c r="D78" s="125"/>
      <c r="E78" s="126"/>
      <c r="F78" s="22">
        <f>SUM(F8:F77)</f>
        <v>245398.0500000001</v>
      </c>
      <c r="G78" s="30"/>
    </row>
    <row r="79" spans="1:9">
      <c r="G79" s="30"/>
    </row>
    <row r="80" spans="1:9">
      <c r="F80" s="23"/>
      <c r="G80" s="30"/>
    </row>
    <row r="81" spans="6:7">
      <c r="F81" s="23"/>
      <c r="G81" s="30"/>
    </row>
    <row r="82" spans="6:7">
      <c r="F82" s="23"/>
    </row>
    <row r="83" spans="6:7">
      <c r="F83" s="24"/>
    </row>
    <row r="84" spans="6:7">
      <c r="F84" s="23"/>
    </row>
    <row r="106" spans="8:13">
      <c r="H106" s="55"/>
      <c r="I106" s="56"/>
      <c r="J106" s="23"/>
    </row>
    <row r="107" spans="8:13">
      <c r="H107" s="55"/>
      <c r="I107" s="56"/>
      <c r="J107" s="23"/>
    </row>
    <row r="108" spans="8:13">
      <c r="H108" s="55"/>
      <c r="I108" s="56"/>
      <c r="J108" s="23"/>
    </row>
    <row r="109" spans="8:13">
      <c r="H109" s="56"/>
      <c r="I109" s="56"/>
      <c r="J109" s="23"/>
    </row>
    <row r="110" spans="8:13">
      <c r="H110" s="56"/>
      <c r="I110" s="56"/>
      <c r="J110" s="23"/>
    </row>
    <row r="111" spans="8:13" ht="15.75" customHeight="1">
      <c r="H111" s="55"/>
      <c r="I111" s="56"/>
      <c r="J111" s="23"/>
      <c r="K111" s="23"/>
      <c r="L111" s="23"/>
      <c r="M111" s="23"/>
    </row>
    <row r="113" spans="7:15"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7:15"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7:15"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7:15"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7:15">
      <c r="G117" s="23"/>
      <c r="H117" s="23"/>
      <c r="I117" s="23"/>
      <c r="J117" s="23"/>
      <c r="K117" s="23"/>
      <c r="L117" s="23"/>
      <c r="M117" s="23"/>
      <c r="N117" s="23"/>
      <c r="O117" s="23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78:E78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1" sqref="E11"/>
    </sheetView>
  </sheetViews>
  <sheetFormatPr defaultRowHeight="12.75"/>
  <cols>
    <col min="1" max="1" width="10.28515625" style="12" customWidth="1"/>
    <col min="2" max="2" width="13.85546875" style="12" customWidth="1"/>
    <col min="3" max="3" width="27.140625" style="12" customWidth="1"/>
    <col min="4" max="4" width="31.28515625" style="12" bestFit="1" customWidth="1"/>
    <col min="5" max="5" width="14.7109375" style="12" customWidth="1"/>
    <col min="6" max="16384" width="9.140625" style="12"/>
  </cols>
  <sheetData>
    <row r="1" spans="1:5">
      <c r="A1" s="2" t="s">
        <v>4</v>
      </c>
      <c r="B1" s="2"/>
      <c r="C1" s="2"/>
      <c r="D1" s="10"/>
      <c r="E1" s="10"/>
    </row>
    <row r="3" spans="1:5">
      <c r="A3" s="2" t="s">
        <v>21</v>
      </c>
      <c r="D3" s="10"/>
      <c r="E3" s="10"/>
    </row>
    <row r="4" spans="1:5">
      <c r="A4" s="10"/>
      <c r="B4" s="2"/>
      <c r="C4" s="2"/>
      <c r="D4" s="10"/>
      <c r="E4" s="10"/>
    </row>
    <row r="5" spans="1:5">
      <c r="A5" s="6" t="s">
        <v>5</v>
      </c>
      <c r="B5" s="2" t="s">
        <v>161</v>
      </c>
      <c r="C5" s="2"/>
      <c r="D5" s="10"/>
      <c r="E5" s="10"/>
    </row>
    <row r="6" spans="1:5" ht="13.5" thickBot="1">
      <c r="A6" s="10"/>
      <c r="B6" s="10"/>
      <c r="C6" s="10"/>
      <c r="D6" s="10"/>
      <c r="E6" s="10"/>
    </row>
    <row r="7" spans="1:5">
      <c r="A7" s="51" t="s">
        <v>22</v>
      </c>
      <c r="B7" s="52" t="s">
        <v>23</v>
      </c>
      <c r="C7" s="52" t="s">
        <v>25</v>
      </c>
      <c r="D7" s="52" t="s">
        <v>24</v>
      </c>
      <c r="E7" s="4" t="s">
        <v>19</v>
      </c>
    </row>
    <row r="8" spans="1:5">
      <c r="A8" s="53" t="s">
        <v>96</v>
      </c>
      <c r="B8" s="9">
        <v>789</v>
      </c>
      <c r="C8" s="18" t="s">
        <v>97</v>
      </c>
      <c r="D8" s="18" t="s">
        <v>99</v>
      </c>
      <c r="E8" s="120">
        <v>49969.96</v>
      </c>
    </row>
    <row r="9" spans="1:5">
      <c r="A9" s="57" t="s">
        <v>129</v>
      </c>
      <c r="B9" s="19">
        <v>835</v>
      </c>
      <c r="C9" s="18" t="s">
        <v>143</v>
      </c>
      <c r="D9" s="39" t="s">
        <v>145</v>
      </c>
      <c r="E9" s="120">
        <v>18659.2</v>
      </c>
    </row>
    <row r="10" spans="1:5">
      <c r="A10" s="57" t="s">
        <v>135</v>
      </c>
      <c r="B10" s="9">
        <v>848</v>
      </c>
      <c r="C10" s="8" t="s">
        <v>154</v>
      </c>
      <c r="D10" s="1" t="s">
        <v>156</v>
      </c>
      <c r="E10" s="119">
        <v>2599.98</v>
      </c>
    </row>
    <row r="11" spans="1:5" ht="15.75" customHeight="1" thickBot="1">
      <c r="A11" s="124" t="s">
        <v>165</v>
      </c>
      <c r="B11" s="125"/>
      <c r="C11" s="126"/>
      <c r="D11" s="11"/>
      <c r="E11" s="5">
        <f>SUM(E8:E10)</f>
        <v>71229.14</v>
      </c>
    </row>
    <row r="19" spans="1:1" ht="15">
      <c r="A19" s="13"/>
    </row>
    <row r="20" spans="1:1" ht="15">
      <c r="A20" s="13"/>
    </row>
    <row r="21" spans="1:1" ht="15">
      <c r="A21" s="13"/>
    </row>
    <row r="22" spans="1:1" ht="15">
      <c r="A22" s="13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transferuri curente</vt:lpstr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2020-05-06T10:42:52Z</dcterms:modified>
</cp:coreProperties>
</file>