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95" windowWidth="27795" windowHeight="11655" activeTab="3"/>
  </bookViews>
  <sheets>
    <sheet name="personal " sheetId="5" r:id="rId1"/>
    <sheet name="materiale" sheetId="2" r:id="rId2"/>
    <sheet name="investitii" sheetId="4" r:id="rId3"/>
    <sheet name="varsaminte pers cu handicap" sheetId="7" r:id="rId4"/>
  </sheets>
  <calcPr calcId="145621"/>
</workbook>
</file>

<file path=xl/calcChain.xml><?xml version="1.0" encoding="utf-8"?>
<calcChain xmlns="http://schemas.openxmlformats.org/spreadsheetml/2006/main">
  <c r="F107" i="2" l="1"/>
  <c r="D49" i="5" l="1"/>
  <c r="E50" i="5" s="1"/>
  <c r="D81" i="5"/>
  <c r="E82" i="5" s="1"/>
  <c r="D77" i="5"/>
  <c r="E78" i="5" s="1"/>
  <c r="D9" i="7" l="1"/>
  <c r="E10" i="7" s="1"/>
  <c r="D87" i="5" l="1"/>
  <c r="E88" i="5" s="1"/>
  <c r="D93" i="5"/>
  <c r="D73" i="5" l="1"/>
  <c r="D65" i="5"/>
  <c r="E94" i="5" l="1"/>
  <c r="E74" i="5"/>
  <c r="E66" i="5"/>
  <c r="E8" i="4" l="1"/>
  <c r="E95" i="5" l="1"/>
</calcChain>
</file>

<file path=xl/sharedStrings.xml><?xml version="1.0" encoding="utf-8"?>
<sst xmlns="http://schemas.openxmlformats.org/spreadsheetml/2006/main" count="723" uniqueCount="203">
  <si>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</si>
  <si>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</si>
  <si>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</si>
  <si>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</si>
  <si>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</si>
  <si>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</si>
  <si>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</si>
  <si>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</si>
  <si>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</si>
  <si>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</si>
  <si>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</si>
  <si>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</si>
  <si>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</si>
  <si>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</si>
  <si>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</si>
  <si>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</si>
  <si>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</si>
  <si>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</si>
  <si>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</si>
  <si>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</si>
  <si>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</si>
  <si>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</si>
  <si>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</si>
  <si>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</si>
  <si>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</si>
  <si>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</si>
  <si>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</si>
  <si>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</si>
  <si>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</si>
  <si>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</si>
  <si>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</si>
  <si>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</si>
  <si>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</si>
  <si>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ALIM CONT CARD SALARIU RAIFFEISEN BANK</t>
  </si>
  <si>
    <t>ALIMENTARE CONT CARD SALARII RAIFFEISEN BANK</t>
  </si>
  <si>
    <t>ALIMENTARE CONT CARD SALARII BANCA TRANSILVANIA</t>
  </si>
  <si>
    <t>Subtotal 10.03.07</t>
  </si>
  <si>
    <t>Total 10.03.07</t>
  </si>
  <si>
    <t>10.03.07</t>
  </si>
  <si>
    <t>ALIMENTARE CONT CARD SALARIU BRD</t>
  </si>
  <si>
    <t>ALIMENTARE CONT CARD SALARIU</t>
  </si>
  <si>
    <t>ALIMENTARE CONT CARD SALARIU ING BANK</t>
  </si>
  <si>
    <t>ALIM CONT CARD SALARIU OTP BANK</t>
  </si>
  <si>
    <t>ALIMENTARE CONT CARD SALARIU  OTP BANK</t>
  </si>
  <si>
    <t>ALIMENTARE CONT CARD SALARIU OTP BANK</t>
  </si>
  <si>
    <t>CVAL SERVICIU MEDICAL</t>
  </si>
  <si>
    <t>ALIM CONT CARD SALARIU CEC</t>
  </si>
  <si>
    <t>ALIMENTARE CONT CARD SALARIU CEC</t>
  </si>
  <si>
    <t>CN POSTA ROMANA</t>
  </si>
  <si>
    <t>CLEAN PREST ACTIV SRL</t>
  </si>
  <si>
    <t>TERMOGREEN ENGINEERING</t>
  </si>
  <si>
    <t>BTM DIVIZIA DE SECURITATE</t>
  </si>
  <si>
    <t>CVAL EXPEDIERE DOCUMENTE</t>
  </si>
  <si>
    <t>Subtotal 59.40.00</t>
  </si>
  <si>
    <t>Total 59.40.00</t>
  </si>
  <si>
    <t>CRISTALSOFT SRL</t>
  </si>
  <si>
    <t>CVAL ALIMENTARE MASINA DE FRANCAT</t>
  </si>
  <si>
    <t>ASCENSORUL SA</t>
  </si>
  <si>
    <t>ENEL ENERGIE MUNTENIA SA</t>
  </si>
  <si>
    <t>perioada: 01-31 martie 2019</t>
  </si>
  <si>
    <t>Total plati martie</t>
  </si>
  <si>
    <t>01-31 martie 2019</t>
  </si>
  <si>
    <t>TOTAL martie</t>
  </si>
  <si>
    <t>01.03.2019</t>
  </si>
  <si>
    <t>OMNI TECH SRL</t>
  </si>
  <si>
    <t>CVAL MENTENANTA ECHIPAMENT</t>
  </si>
  <si>
    <t>martie</t>
  </si>
  <si>
    <t>WECO TMC</t>
  </si>
  <si>
    <t>RA RASIROM</t>
  </si>
  <si>
    <t>CVAL SERV.INTRETINERE SIST.DE SEC.FEB.</t>
  </si>
  <si>
    <t>CORSAR ONLINE SRL</t>
  </si>
  <si>
    <t>TELEFON GIGASET</t>
  </si>
  <si>
    <t>REVIZII ECHIPAMENTE CF.OFERTA</t>
  </si>
  <si>
    <t>04.03.2019</t>
  </si>
  <si>
    <t>DIGITRONIX TECHNOLOGY SRL</t>
  </si>
  <si>
    <t>DIGITRONIX TECHNOLOGY</t>
  </si>
  <si>
    <t>CVA.SERVERE LENOVO SYSTEM</t>
  </si>
  <si>
    <t>06.03.2019</t>
  </si>
  <si>
    <t>CVAL REPARATIE ACCIDENTALA ASCENSOR</t>
  </si>
  <si>
    <t>08.03.2019</t>
  </si>
  <si>
    <t>DNS BIROTICA SRL</t>
  </si>
  <si>
    <t>CVAL HARTIE COPIATOR</t>
  </si>
  <si>
    <t>08.03.219</t>
  </si>
  <si>
    <t>DHL INTERNATIONAL SRL</t>
  </si>
  <si>
    <t>CVAL HP 1 TB 2,5 INCH SFF SAS</t>
  </si>
  <si>
    <t>FILARMONICA GEORGE ENESCU</t>
  </si>
  <si>
    <t>CVAL PRESTARI SERVICII CF.CTR.17/2019</t>
  </si>
  <si>
    <t>EXCELEPO SRL</t>
  </si>
  <si>
    <t>CVAL CALARETI PERSONALI</t>
  </si>
  <si>
    <t>CHILI IDEAS SRL</t>
  </si>
  <si>
    <t>CVAL UMBRELA ELLEN CU 16 PANELE</t>
  </si>
  <si>
    <t>OFFICE DIRECT DISTRIBUTION SRL</t>
  </si>
  <si>
    <t>CVAL ETICHETE AUTOCOLANTE POLIESTER</t>
  </si>
  <si>
    <t>11.03.2019</t>
  </si>
  <si>
    <t>CVAL SOFT LUNA FEBR.2019</t>
  </si>
  <si>
    <t xml:space="preserve">CVAL PREST.SERV.ENERGIE ELECTRICA </t>
  </si>
  <si>
    <t>CVAL SERVICII CURATENIE</t>
  </si>
  <si>
    <t xml:space="preserve">CVAL PREST.SERV.PAZA </t>
  </si>
  <si>
    <t>REGLARE CONTRIBUTIE ASIGURATORIE PENTRU MUNCA</t>
  </si>
  <si>
    <t>CVAL CONTRIBUTIA ASIGURATORIE PENTRU MUNCA</t>
  </si>
  <si>
    <t>Subtotal 10.01.30</t>
  </si>
  <si>
    <t>10.01.30</t>
  </si>
  <si>
    <t>Total 10.01.30</t>
  </si>
  <si>
    <t>12.03.2019</t>
  </si>
  <si>
    <t>AXIS MUNDI CONSULTING SRL</t>
  </si>
  <si>
    <t>SERVICII TRADUCERE SIMULTANA</t>
  </si>
  <si>
    <t>DORINI COM PROD EXIM</t>
  </si>
  <si>
    <t>CVAL PRESTARI SERVICII TRANSPORT</t>
  </si>
  <si>
    <t>SQUARE PARKING SRL</t>
  </si>
  <si>
    <t>CVAL ABONAMENT LUNAR PARCARE</t>
  </si>
  <si>
    <t>13.03.2019</t>
  </si>
  <si>
    <t>ALTE OBIECTE DE INVENTAR</t>
  </si>
  <si>
    <t>DIGITAL FRIEND S SRL</t>
  </si>
  <si>
    <t>WECO TMC SRL</t>
  </si>
  <si>
    <t>CVAL BILET DE AVION</t>
  </si>
  <si>
    <t>CM UNIREA SRL</t>
  </si>
  <si>
    <t>CVALSERVICII MEDICALE MEDICINA MUNCII</t>
  </si>
  <si>
    <t>IMPEX ALLSOLUTIONS</t>
  </si>
  <si>
    <t>CVAL PRODUSE PROTOCOL</t>
  </si>
  <si>
    <t>14.03.2019</t>
  </si>
  <si>
    <t>POSTA ROMANA</t>
  </si>
  <si>
    <t>18.03.2019</t>
  </si>
  <si>
    <t>ROMSERVICE TELECOMUNICATII SRL</t>
  </si>
  <si>
    <t>CVAL APARAT TELEFON GIGASET</t>
  </si>
  <si>
    <t>UPC ROMANIA SRL</t>
  </si>
  <si>
    <t>CVAL INTERNET MARTIE 2019</t>
  </si>
  <si>
    <t xml:space="preserve">CVAL SERVICII TELEVIZIUNE </t>
  </si>
  <si>
    <t>ENGIE ROMANIA SA</t>
  </si>
  <si>
    <t>CVAL SERVICII FURNIZARE GAZE  FEBR.2019</t>
  </si>
  <si>
    <t>19.03.2019</t>
  </si>
  <si>
    <t>APIEM SRL</t>
  </si>
  <si>
    <t>CURS AUTORIZARE RSVTI</t>
  </si>
  <si>
    <t>CVAL HDD EXTERN</t>
  </si>
  <si>
    <t>CVAL HUSA HDD EXTERN</t>
  </si>
  <si>
    <t>ROBOSTO LOGISTIK SRL</t>
  </si>
  <si>
    <t>CVAL PREST.SERV.MARTIE 2019</t>
  </si>
  <si>
    <t>TREI D PLUS SRL</t>
  </si>
  <si>
    <t>CVAL DEZINSECTIE/DERATIZARE</t>
  </si>
  <si>
    <t xml:space="preserve">CVAL ENERGIE ELECTRICA </t>
  </si>
  <si>
    <t>20.03.2019</t>
  </si>
  <si>
    <t>ATEC GLOBAL SYSTEM SRL</t>
  </si>
  <si>
    <t>CVAL PIESE DE SCHIMB</t>
  </si>
  <si>
    <t>CVAL MENTENANTA MARTIE</t>
  </si>
  <si>
    <t>MIDA SOFT BUSINESS SRL</t>
  </si>
  <si>
    <t>CVAL CONSUMABILE ECHIPAMENT IMPR.</t>
  </si>
  <si>
    <t>21.03.2019</t>
  </si>
  <si>
    <t>CIKO MUSIC SRL</t>
  </si>
  <si>
    <t>CVAL COCKTAIL ATENEU</t>
  </si>
  <si>
    <t>AGERPRES</t>
  </si>
  <si>
    <t>CVAL COMUNICAT DE PRESA</t>
  </si>
  <si>
    <t>COMP.NAT.AEROPORTURI BUC</t>
  </si>
  <si>
    <t>CVAL EMITERE PERMIS ACCES</t>
  </si>
  <si>
    <t>CVAL COFEE BREAK-URI SI LUNCH</t>
  </si>
  <si>
    <t>22.03.2019</t>
  </si>
  <si>
    <t>FOXX COLOR SRL</t>
  </si>
  <si>
    <t>CVAL TRODAT PRINTY</t>
  </si>
  <si>
    <t>CENTRAL SERVICE INSTAL</t>
  </si>
  <si>
    <t>CVAL REV.CAZARE SI REAUTORIZARE ISCIR</t>
  </si>
  <si>
    <t>CVAL CONSUM ENERGIE ELECTRICA</t>
  </si>
  <si>
    <t>25.03.2019</t>
  </si>
  <si>
    <t>26.03.2019</t>
  </si>
  <si>
    <t>VODAFONE ROMANIA SA</t>
  </si>
  <si>
    <t>CVAL AB.TELEFON MOBIL</t>
  </si>
  <si>
    <t>APA NOVA BUC S.A.</t>
  </si>
  <si>
    <t>CVAL SERVICII APA</t>
  </si>
  <si>
    <t>S.T.S.</t>
  </si>
  <si>
    <t>CVAL SERV.COMUNICATII BUCLA LOCALA</t>
  </si>
  <si>
    <t>28.03.2019</t>
  </si>
  <si>
    <t>CENTRAL TRAVEL SRL</t>
  </si>
  <si>
    <t>ANA HOTELS SA</t>
  </si>
  <si>
    <t>CVAL SERV.REUNIUNI SIST.DE SONORIZARE</t>
  </si>
  <si>
    <t>CAP 59 40 00 "SUME AFERENTE PERSOANELOR CU HANDICAP NEINCADRATE" TITL. IX</t>
  </si>
  <si>
    <t>59.40.00</t>
  </si>
  <si>
    <t>VARSAMINTE PT PERSOANE CU HANDICAP NEINCADRATE</t>
  </si>
  <si>
    <t>Subtotal 10.01.13</t>
  </si>
  <si>
    <t>10.01.13</t>
  </si>
  <si>
    <t>Total 10.01.13</t>
  </si>
  <si>
    <t>REGLARE ARTICOL BUGETAR</t>
  </si>
  <si>
    <t>Subtotal 10.01.17</t>
  </si>
  <si>
    <t>10.01.17</t>
  </si>
  <si>
    <t>Total 10.01.17</t>
  </si>
  <si>
    <t>CEC</t>
  </si>
  <si>
    <t>RIDICARE NUMERAR</t>
  </si>
  <si>
    <t>FOAIE DE VARSAMANT</t>
  </si>
  <si>
    <t>REINTREGIRE CONT</t>
  </si>
  <si>
    <t>07.03.2019</t>
  </si>
  <si>
    <t>BUGETUL DE STAT</t>
  </si>
  <si>
    <t>IMPOZIT RRPI</t>
  </si>
  <si>
    <t>11.03.2020</t>
  </si>
  <si>
    <t>27.03.2019</t>
  </si>
  <si>
    <t>COMISION BANCAR</t>
  </si>
  <si>
    <t>OEB</t>
  </si>
  <si>
    <t>SERVICII EPOQUE</t>
  </si>
  <si>
    <t>CTCE PIATRA NEAMT</t>
  </si>
  <si>
    <t>ACTUALIZARE LEGIS</t>
  </si>
  <si>
    <t>DEPLASARI EXTERNE</t>
  </si>
  <si>
    <t xml:space="preserve">PENSIE ALIMENTARA </t>
  </si>
  <si>
    <t xml:space="preserve">POPRIRE SALARIU </t>
  </si>
  <si>
    <t>AVANS CONCEDIU</t>
  </si>
  <si>
    <t xml:space="preserve">AVANS CONCEDIU </t>
  </si>
  <si>
    <t>PENSIE ALIMENTARA</t>
  </si>
  <si>
    <t xml:space="preserve">PENSIE PRIVATA </t>
  </si>
  <si>
    <t>PENSIE PRIVATA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</si>
</sst>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10" xfId="40" applyFont="1" applyBorder="1"/>
    <xf numFmtId="0" fontId="20" fillId="0" borderId="0" xfId="40" applyFont="1"/>
    <xf numFmtId="0" fontId="20" fillId="0" borderId="13" xfId="40" applyFont="1" applyBorder="1" applyAlignment="1">
      <alignment horizontal="center" vertical="center"/>
    </xf>
    <xf numFmtId="164" fontId="20" fillId="0" borderId="16" xfId="30" applyFont="1" applyFill="1" applyBorder="1" applyAlignment="1" applyProtection="1"/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10" xfId="40" applyFont="1" applyBorder="1" applyAlignment="1">
      <alignment horizontal="center" vertical="center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0" fillId="0" borderId="16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0" fillId="0" borderId="10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0" fontId="20" fillId="0" borderId="10" xfId="40" applyFont="1" applyFill="1" applyBorder="1" applyAlignment="1">
      <alignment horizontal="center" vertical="center" wrapText="1"/>
    </xf>
    <xf numFmtId="0" fontId="25" fillId="24" borderId="0" xfId="0" applyFont="1" applyFill="1"/>
    <xf numFmtId="0" fontId="1" fillId="0" borderId="10" xfId="40" applyFont="1" applyBorder="1" applyAlignment="1">
      <alignment horizontal="center" vertical="center" wrapText="1"/>
    </xf>
    <xf numFmtId="0" fontId="1" fillId="0" borderId="17" xfId="40" applyFont="1" applyBorder="1" applyAlignment="1">
      <alignment horizontal="center" vertical="center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4" fontId="1" fillId="0" borderId="10" xfId="40" applyNumberFormat="1" applyFont="1" applyBorder="1" applyAlignment="1">
      <alignment horizontal="left" vertical="center"/>
    </xf>
    <xf numFmtId="165" fontId="20" fillId="0" borderId="10" xfId="40" applyNumberFormat="1" applyFont="1" applyFill="1" applyBorder="1" applyAlignment="1">
      <alignment horizontal="right" wrapText="1"/>
    </xf>
    <xf numFmtId="165" fontId="20" fillId="24" borderId="10" xfId="40" applyNumberFormat="1" applyFont="1" applyFill="1" applyBorder="1" applyAlignment="1">
      <alignment wrapText="1"/>
    </xf>
    <xf numFmtId="14" fontId="1" fillId="0" borderId="17" xfId="40" applyNumberFormat="1" applyFont="1" applyBorder="1" applyAlignment="1"/>
    <xf numFmtId="0" fontId="25" fillId="0" borderId="0" xfId="0" applyFont="1" applyAlignment="1">
      <alignment horizontal="center" vertical="center" wrapText="1"/>
    </xf>
    <xf numFmtId="4" fontId="25" fillId="0" borderId="0" xfId="0" applyNumberFormat="1" applyFont="1" applyAlignment="1">
      <alignment horizontal="center" vertical="center" wrapText="1"/>
    </xf>
    <xf numFmtId="0" fontId="1" fillId="0" borderId="11" xfId="40" applyFont="1" applyBorder="1" applyAlignment="1">
      <alignment horizontal="center" wrapText="1"/>
    </xf>
    <xf numFmtId="0" fontId="20" fillId="0" borderId="12" xfId="40" applyFont="1" applyBorder="1" applyAlignment="1">
      <alignment horizontal="center" wrapText="1"/>
    </xf>
    <xf numFmtId="0" fontId="20" fillId="0" borderId="13" xfId="40" applyFont="1" applyBorder="1" applyAlignment="1">
      <alignment horizontal="center" wrapText="1"/>
    </xf>
    <xf numFmtId="0" fontId="1" fillId="0" borderId="17" xfId="40" applyFont="1" applyFill="1" applyBorder="1" applyAlignment="1">
      <alignment horizontal="left" wrapText="1"/>
    </xf>
    <xf numFmtId="0" fontId="20" fillId="0" borderId="14" xfId="40" applyFont="1" applyFill="1" applyBorder="1" applyAlignment="1">
      <alignment horizontal="center" wrapText="1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17" xfId="40" applyFont="1" applyFill="1" applyBorder="1" applyAlignment="1">
      <alignment horizontal="center" vertical="center" wrapText="1"/>
    </xf>
    <xf numFmtId="0" fontId="20" fillId="24" borderId="17" xfId="40" applyFont="1" applyFill="1" applyBorder="1" applyAlignment="1">
      <alignment vertical="center" wrapText="1"/>
    </xf>
    <xf numFmtId="0" fontId="20" fillId="24" borderId="17" xfId="40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horizontal="center" wrapText="1"/>
    </xf>
    <xf numFmtId="4" fontId="1" fillId="24" borderId="14" xfId="40" applyNumberFormat="1" applyFont="1" applyFill="1" applyBorder="1" applyAlignment="1">
      <alignment vertical="center"/>
    </xf>
    <xf numFmtId="0" fontId="1" fillId="24" borderId="10" xfId="40" applyFont="1" applyFill="1" applyBorder="1" applyAlignment="1">
      <alignment horizont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165" fontId="20" fillId="0" borderId="10" xfId="40" applyNumberFormat="1" applyFont="1" applyFill="1" applyBorder="1" applyAlignment="1">
      <alignment horizontal="right" vertical="center" wrapText="1"/>
    </xf>
    <xf numFmtId="165" fontId="1" fillId="24" borderId="10" xfId="40" applyNumberFormat="1" applyFont="1" applyFill="1" applyBorder="1" applyAlignment="1">
      <alignment vertical="center" wrapText="1"/>
    </xf>
    <xf numFmtId="0" fontId="21" fillId="24" borderId="14" xfId="0" applyFont="1" applyFill="1" applyBorder="1" applyAlignment="1">
      <alignment wrapText="1"/>
    </xf>
    <xf numFmtId="165" fontId="1" fillId="24" borderId="10" xfId="40" applyNumberFormat="1" applyFont="1" applyFill="1" applyBorder="1" applyAlignment="1">
      <alignment horizontal="right" vertical="center" wrapText="1"/>
    </xf>
    <xf numFmtId="0" fontId="21" fillId="24" borderId="14" xfId="0" applyFont="1" applyFill="1" applyBorder="1" applyAlignment="1">
      <alignment vertical="center" wrapText="1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18" xfId="0" applyFont="1" applyFill="1" applyBorder="1" applyAlignment="1">
      <alignment horizontal="center" vertical="center" wrapText="1"/>
    </xf>
    <xf numFmtId="0" fontId="1" fillId="24" borderId="15" xfId="40" applyFont="1" applyFill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0" fontId="1" fillId="24" borderId="10" xfId="40" applyFont="1" applyFill="1" applyBorder="1" applyAlignment="1">
      <alignment vertical="center" wrapText="1"/>
    </xf>
    <xf numFmtId="0" fontId="26" fillId="0" borderId="10" xfId="40" applyFont="1" applyBorder="1" applyAlignment="1">
      <alignment horizontal="left" vertical="center"/>
    </xf>
    <xf numFmtId="0" fontId="26" fillId="0" borderId="10" xfId="40" applyFont="1" applyBorder="1" applyAlignment="1">
      <alignment horizontal="center" vertical="center" wrapText="1"/>
    </xf>
    <xf numFmtId="0" fontId="22" fillId="24" borderId="17" xfId="40" applyFont="1" applyFill="1" applyBorder="1" applyAlignment="1">
      <alignment horizontal="center" vertical="center" wrapText="1"/>
    </xf>
    <xf numFmtId="14" fontId="20" fillId="24" borderId="17" xfId="40" applyNumberFormat="1" applyFont="1" applyFill="1" applyBorder="1" applyAlignment="1">
      <alignment vertical="center" wrapText="1"/>
    </xf>
    <xf numFmtId="14" fontId="20" fillId="24" borderId="17" xfId="40" applyNumberFormat="1" applyFont="1" applyFill="1" applyBorder="1" applyAlignment="1">
      <alignment horizontal="center" vertical="center" wrapText="1"/>
    </xf>
    <xf numFmtId="165" fontId="20" fillId="24" borderId="10" xfId="40" applyNumberFormat="1" applyFont="1" applyFill="1" applyBorder="1" applyAlignment="1">
      <alignment horizontal="right" vertical="center" wrapText="1"/>
    </xf>
    <xf numFmtId="0" fontId="20" fillId="24" borderId="10" xfId="40" applyFont="1" applyFill="1" applyBorder="1" applyAlignment="1">
      <alignment horizontal="center" vertical="center" wrapText="1"/>
    </xf>
    <xf numFmtId="0" fontId="1" fillId="24" borderId="14" xfId="40" applyFont="1" applyFill="1" applyBorder="1" applyAlignment="1">
      <alignment horizontal="center" vertical="center" wrapText="1"/>
    </xf>
    <xf numFmtId="4" fontId="22" fillId="24" borderId="10" xfId="0" applyNumberFormat="1" applyFont="1" applyFill="1" applyBorder="1" applyAlignment="1">
      <alignment horizontal="center" vertical="center"/>
    </xf>
    <xf numFmtId="0" fontId="21" fillId="24" borderId="14" xfId="0" applyFont="1" applyFill="1" applyBorder="1"/>
    <xf numFmtId="0" fontId="1" fillId="24" borderId="14" xfId="40" applyFont="1" applyFill="1" applyBorder="1" applyAlignment="1">
      <alignment vertical="center" wrapText="1"/>
    </xf>
    <xf numFmtId="0" fontId="21" fillId="24" borderId="10" xfId="40" applyFont="1" applyFill="1" applyBorder="1" applyAlignment="1">
      <alignment vertical="center" wrapText="1"/>
    </xf>
    <xf numFmtId="0" fontId="21" fillId="24" borderId="10" xfId="40" applyFont="1" applyFill="1" applyBorder="1" applyAlignment="1">
      <alignment horizontal="center" vertical="center" wrapText="1"/>
    </xf>
    <xf numFmtId="165" fontId="21" fillId="24" borderId="10" xfId="40" applyNumberFormat="1" applyFont="1" applyFill="1" applyBorder="1" applyAlignment="1">
      <alignment vertical="center" wrapText="1"/>
    </xf>
    <xf numFmtId="4" fontId="22" fillId="24" borderId="10" xfId="40" applyNumberFormat="1" applyFont="1" applyFill="1" applyBorder="1" applyAlignment="1">
      <alignment horizontal="center" vertical="center" wrapText="1"/>
    </xf>
    <xf numFmtId="0" fontId="21" fillId="24" borderId="14" xfId="40" applyFont="1" applyFill="1" applyBorder="1" applyAlignment="1">
      <alignment vertical="center" wrapText="1"/>
    </xf>
    <xf numFmtId="14" fontId="1" fillId="24" borderId="10" xfId="40" applyNumberFormat="1" applyFont="1" applyFill="1" applyBorder="1" applyAlignment="1">
      <alignment horizontal="left" vertical="center"/>
    </xf>
    <xf numFmtId="0" fontId="1" fillId="24" borderId="10" xfId="40" applyFont="1" applyFill="1" applyBorder="1" applyAlignment="1">
      <alignment horizontal="left" vertical="center"/>
    </xf>
    <xf numFmtId="0" fontId="1" fillId="24" borderId="10" xfId="40" applyFont="1" applyFill="1" applyBorder="1"/>
    <xf numFmtId="0" fontId="1" fillId="0" borderId="10" xfId="40" applyNumberFormat="1" applyFont="1" applyBorder="1" applyAlignment="1">
      <alignment horizontal="left" vertical="center"/>
    </xf>
    <xf numFmtId="0" fontId="21" fillId="24" borderId="14" xfId="0" applyFont="1" applyFill="1" applyBorder="1" applyAlignment="1">
      <alignment vertical="top" wrapText="1"/>
    </xf>
    <xf numFmtId="2" fontId="20" fillId="24" borderId="10" xfId="40" applyNumberFormat="1" applyFont="1" applyFill="1" applyBorder="1" applyAlignment="1">
      <alignment wrapText="1"/>
    </xf>
    <xf numFmtId="2" fontId="1" fillId="24" borderId="10" xfId="40" applyNumberFormat="1" applyFont="1" applyFill="1" applyBorder="1" applyAlignment="1">
      <alignment vertical="center" wrapText="1"/>
    </xf>
    <xf numFmtId="0" fontId="20" fillId="24" borderId="17" xfId="40" applyFont="1" applyFill="1" applyBorder="1" applyAlignment="1">
      <alignment horizontal="left" vertical="center" wrapText="1"/>
    </xf>
    <xf numFmtId="0" fontId="26" fillId="24" borderId="17" xfId="40" applyFont="1" applyFill="1" applyBorder="1" applyAlignment="1">
      <alignment horizontal="left" wrapText="1"/>
    </xf>
    <xf numFmtId="0" fontId="27" fillId="24" borderId="17" xfId="40" applyFont="1" applyFill="1" applyBorder="1" applyAlignment="1">
      <alignment wrapText="1"/>
    </xf>
    <xf numFmtId="0" fontId="1" fillId="24" borderId="17" xfId="40" applyFont="1" applyFill="1" applyBorder="1" applyAlignment="1">
      <alignment horizontal="left" wrapText="1"/>
    </xf>
    <xf numFmtId="0" fontId="27" fillId="24" borderId="17" xfId="40" applyFont="1" applyFill="1" applyBorder="1" applyAlignment="1">
      <alignment horizontal="left" wrapText="1"/>
    </xf>
    <xf numFmtId="0" fontId="27" fillId="24" borderId="17" xfId="4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left" wrapText="1"/>
    </xf>
    <xf numFmtId="0" fontId="1" fillId="24" borderId="10" xfId="40" applyFont="1" applyFill="1" applyBorder="1" applyAlignment="1">
      <alignment horizontal="center" vertical="center"/>
    </xf>
    <xf numFmtId="0" fontId="21" fillId="24" borderId="10" xfId="0" applyFont="1" applyFill="1" applyBorder="1"/>
    <xf numFmtId="4" fontId="0" fillId="0" borderId="0" xfId="0" applyNumberFormat="1"/>
    <xf numFmtId="0" fontId="20" fillId="24" borderId="17" xfId="40" applyFont="1" applyFill="1" applyBorder="1" applyAlignment="1">
      <alignment horizontal="left" wrapText="1"/>
    </xf>
    <xf numFmtId="0" fontId="1" fillId="24" borderId="10" xfId="40" applyFont="1" applyFill="1" applyBorder="1" applyAlignment="1">
      <alignment horizontal="left" vertical="center" wrapText="1"/>
    </xf>
    <xf numFmtId="0" fontId="21" fillId="24" borderId="14" xfId="0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right" vertical="center" wrapText="1"/>
    </xf>
    <xf numFmtId="0" fontId="1" fillId="24" borderId="10" xfId="40" applyFont="1" applyFill="1" applyBorder="1" applyAlignment="1">
      <alignment horizontal="right" wrapText="1"/>
    </xf>
    <xf numFmtId="165" fontId="27" fillId="24" borderId="10" xfId="40" applyNumberFormat="1" applyFont="1" applyFill="1" applyBorder="1" applyAlignment="1">
      <alignment horizontal="right" wrapText="1"/>
    </xf>
    <xf numFmtId="165" fontId="27" fillId="24" borderId="10" xfId="40" applyNumberFormat="1" applyFont="1" applyFill="1" applyBorder="1" applyAlignment="1">
      <alignment horizontal="right" vertical="center" wrapText="1"/>
    </xf>
    <xf numFmtId="4" fontId="27" fillId="24" borderId="10" xfId="40" applyNumberFormat="1" applyFont="1" applyFill="1" applyBorder="1" applyAlignment="1">
      <alignment horizontal="right" vertical="center" wrapText="1"/>
    </xf>
    <xf numFmtId="0" fontId="21" fillId="24" borderId="14" xfId="0" applyFont="1" applyFill="1" applyBorder="1" applyAlignment="1">
      <alignment horizontal="left" vertical="center" wrapText="1"/>
    </xf>
    <xf numFmtId="0" fontId="1" fillId="24" borderId="18" xfId="40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right" wrapText="1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0" fontId="26" fillId="0" borderId="17" xfId="40" applyFont="1" applyBorder="1" applyAlignment="1">
      <alignment horizontal="center" vertical="center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4" fontId="1" fillId="0" borderId="14" xfId="40" applyNumberFormat="1" applyFont="1" applyBorder="1" applyAlignment="1">
      <alignment horizontal="center" vertical="center"/>
    </xf>
    <xf numFmtId="0" fontId="1" fillId="0" borderId="19" xfId="40" applyFont="1" applyBorder="1" applyAlignment="1">
      <alignment horizontal="center" vertical="center"/>
    </xf>
    <xf numFmtId="0" fontId="1" fillId="0" borderId="20" xfId="40" applyFont="1" applyBorder="1" applyAlignment="1">
      <alignment horizontal="left" vertical="center"/>
    </xf>
    <xf numFmtId="4" fontId="1" fillId="24" borderId="21" xfId="40" applyNumberFormat="1" applyFont="1" applyFill="1" applyBorder="1" applyAlignment="1">
      <alignment vertical="center"/>
    </xf>
    <xf numFmtId="4" fontId="26" fillId="0" borderId="14" xfId="40" applyNumberFormat="1" applyFont="1" applyFill="1" applyBorder="1" applyAlignment="1">
      <alignment horizontal="right" vertical="center"/>
    </xf>
    <xf numFmtId="4" fontId="1" fillId="0" borderId="14" xfId="40" applyNumberFormat="1" applyFont="1" applyFill="1" applyBorder="1" applyAlignment="1">
      <alignment horizontal="right" vertical="center"/>
    </xf>
    <xf numFmtId="4" fontId="1" fillId="0" borderId="14" xfId="40" applyNumberFormat="1" applyFont="1" applyFill="1" applyBorder="1" applyAlignment="1">
      <alignment vertical="center"/>
    </xf>
    <xf numFmtId="4" fontId="21" fillId="0" borderId="14" xfId="0" applyNumberFormat="1" applyFont="1" applyFill="1" applyBorder="1"/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view="pageLayout" topLeftCell="A73" zoomScaleNormal="100" workbookViewId="0">
      <selection activeCell="F95" sqref="F95"/>
    </sheetView>
  </sheetViews>
  <sheetFormatPr defaultRowHeight="12.75" x14ac:dyDescent="0.2"/>
  <cols>
    <col min="1" max="1" width="19.140625" style="11" customWidth="1"/>
    <col min="2" max="2" width="11.28515625" style="11" bestFit="1" customWidth="1"/>
    <col min="3" max="3" width="5.140625" style="11" bestFit="1" customWidth="1"/>
    <col min="4" max="4" width="13.140625" style="11" bestFit="1" customWidth="1"/>
    <col min="5" max="5" width="14.42578125" style="54" bestFit="1" customWidth="1"/>
    <col min="6" max="6" width="25.85546875" style="11" customWidth="1"/>
    <col min="7" max="7" width="12.7109375" style="11" bestFit="1" customWidth="1"/>
    <col min="8" max="8" width="11.7109375" style="11" bestFit="1" customWidth="1"/>
    <col min="9" max="9" width="12.7109375" style="11" bestFit="1" customWidth="1"/>
    <col min="10" max="10" width="9.140625" style="11"/>
    <col min="11" max="11" width="12.7109375" style="11" bestFit="1" customWidth="1"/>
    <col min="12" max="16384" width="9.140625" style="11"/>
  </cols>
  <sheetData>
    <row r="1" spans="1:6" x14ac:dyDescent="0.2">
      <c r="A1" s="2" t="s">
        <v>4</v>
      </c>
      <c r="B1" s="2"/>
      <c r="C1" s="9"/>
      <c r="D1" s="9"/>
      <c r="E1" s="53"/>
      <c r="F1" s="9"/>
    </row>
    <row r="3" spans="1:6" x14ac:dyDescent="0.2">
      <c r="A3" s="2" t="s">
        <v>27</v>
      </c>
      <c r="B3" s="9"/>
      <c r="C3" s="9"/>
      <c r="D3" s="9"/>
      <c r="E3" s="53"/>
    </row>
    <row r="4" spans="1:6" x14ac:dyDescent="0.2">
      <c r="A4" s="2" t="s">
        <v>28</v>
      </c>
      <c r="B4" s="9"/>
      <c r="C4" s="9"/>
      <c r="D4" s="9"/>
      <c r="E4" s="53"/>
    </row>
    <row r="5" spans="1:6" x14ac:dyDescent="0.2">
      <c r="A5" s="6" t="s">
        <v>5</v>
      </c>
      <c r="B5" s="2" t="s">
        <v>61</v>
      </c>
      <c r="C5" s="2"/>
    </row>
    <row r="6" spans="1:6" ht="13.5" thickBot="1" x14ac:dyDescent="0.25">
      <c r="A6" s="9"/>
      <c r="B6" s="2"/>
      <c r="C6" s="2"/>
      <c r="D6" s="2"/>
      <c r="E6" s="53"/>
    </row>
    <row r="7" spans="1:6" x14ac:dyDescent="0.2">
      <c r="A7" s="32" t="s">
        <v>23</v>
      </c>
      <c r="B7" s="33" t="s">
        <v>6</v>
      </c>
      <c r="C7" s="33" t="s">
        <v>7</v>
      </c>
      <c r="D7" s="33" t="s">
        <v>8</v>
      </c>
      <c r="E7" s="14" t="s">
        <v>3</v>
      </c>
      <c r="F7" s="34" t="s">
        <v>29</v>
      </c>
    </row>
    <row r="8" spans="1:6" x14ac:dyDescent="0.2">
      <c r="A8" s="35" t="s">
        <v>9</v>
      </c>
      <c r="B8" s="18" t="s">
        <v>23</v>
      </c>
      <c r="C8" s="18" t="s">
        <v>23</v>
      </c>
      <c r="D8" s="27">
        <v>2347049</v>
      </c>
      <c r="E8" s="20" t="s">
        <v>23</v>
      </c>
      <c r="F8" s="36" t="s">
        <v>23</v>
      </c>
    </row>
    <row r="9" spans="1:6" ht="25.5" x14ac:dyDescent="0.2">
      <c r="A9" s="67" t="s">
        <v>10</v>
      </c>
      <c r="B9" s="63" t="s">
        <v>66</v>
      </c>
      <c r="C9" s="24">
        <v>7</v>
      </c>
      <c r="D9" s="47">
        <v>6039</v>
      </c>
      <c r="E9" s="25" t="s">
        <v>23</v>
      </c>
      <c r="F9" s="48" t="s">
        <v>34</v>
      </c>
    </row>
    <row r="10" spans="1:6" ht="25.5" x14ac:dyDescent="0.2">
      <c r="A10" s="68" t="s">
        <v>23</v>
      </c>
      <c r="B10" s="63" t="s">
        <v>66</v>
      </c>
      <c r="C10" s="24">
        <v>7</v>
      </c>
      <c r="D10" s="47">
        <v>3577</v>
      </c>
      <c r="E10" s="25" t="s">
        <v>23</v>
      </c>
      <c r="F10" s="50" t="s">
        <v>46</v>
      </c>
    </row>
    <row r="11" spans="1:6" ht="25.5" x14ac:dyDescent="0.2">
      <c r="A11" s="68" t="s">
        <v>23</v>
      </c>
      <c r="B11" s="63" t="s">
        <v>66</v>
      </c>
      <c r="C11" s="24">
        <v>7</v>
      </c>
      <c r="D11" s="47">
        <v>3746</v>
      </c>
      <c r="E11" s="25" t="s">
        <v>23</v>
      </c>
      <c r="F11" s="50" t="s">
        <v>44</v>
      </c>
    </row>
    <row r="12" spans="1:6" ht="25.5" x14ac:dyDescent="0.2">
      <c r="A12" s="68" t="s">
        <v>23</v>
      </c>
      <c r="B12" s="63" t="s">
        <v>66</v>
      </c>
      <c r="C12" s="24">
        <v>7</v>
      </c>
      <c r="D12" s="47">
        <v>3013</v>
      </c>
      <c r="E12" s="25" t="s">
        <v>23</v>
      </c>
      <c r="F12" s="50" t="s">
        <v>40</v>
      </c>
    </row>
    <row r="13" spans="1:6" ht="25.5" x14ac:dyDescent="0.2">
      <c r="A13" s="68" t="s">
        <v>23</v>
      </c>
      <c r="B13" s="63" t="s">
        <v>66</v>
      </c>
      <c r="C13" s="24">
        <v>7</v>
      </c>
      <c r="D13" s="47">
        <v>2664</v>
      </c>
      <c r="E13" s="25" t="s">
        <v>23</v>
      </c>
      <c r="F13" s="50" t="s">
        <v>43</v>
      </c>
    </row>
    <row r="14" spans="1:6" ht="38.25" x14ac:dyDescent="0.2">
      <c r="A14" s="68" t="s">
        <v>23</v>
      </c>
      <c r="B14" s="63" t="s">
        <v>66</v>
      </c>
      <c r="C14" s="24">
        <v>7</v>
      </c>
      <c r="D14" s="47">
        <v>527943</v>
      </c>
      <c r="E14" s="25" t="s">
        <v>23</v>
      </c>
      <c r="F14" s="50" t="s">
        <v>35</v>
      </c>
    </row>
    <row r="15" spans="1:6" x14ac:dyDescent="0.2">
      <c r="A15" s="68" t="s">
        <v>23</v>
      </c>
      <c r="B15" s="63" t="s">
        <v>66</v>
      </c>
      <c r="C15" s="24">
        <v>7</v>
      </c>
      <c r="D15" s="47">
        <v>200</v>
      </c>
      <c r="E15" s="25" t="s">
        <v>23</v>
      </c>
      <c r="F15" s="48" t="s">
        <v>196</v>
      </c>
    </row>
    <row r="16" spans="1:6" x14ac:dyDescent="0.2">
      <c r="A16" s="68" t="s">
        <v>23</v>
      </c>
      <c r="B16" s="63" t="s">
        <v>66</v>
      </c>
      <c r="C16" s="24">
        <v>7</v>
      </c>
      <c r="D16" s="47">
        <v>74987</v>
      </c>
      <c r="E16" s="25" t="s">
        <v>23</v>
      </c>
      <c r="F16" s="48" t="s">
        <v>31</v>
      </c>
    </row>
    <row r="17" spans="1:15" ht="25.5" x14ac:dyDescent="0.2">
      <c r="A17" s="68" t="s">
        <v>23</v>
      </c>
      <c r="B17" s="63" t="s">
        <v>66</v>
      </c>
      <c r="C17" s="24">
        <v>7</v>
      </c>
      <c r="D17" s="47">
        <v>410104</v>
      </c>
      <c r="E17" s="25" t="s">
        <v>23</v>
      </c>
      <c r="F17" s="50" t="s">
        <v>32</v>
      </c>
    </row>
    <row r="18" spans="1:15" x14ac:dyDescent="0.2">
      <c r="A18" s="68" t="s">
        <v>23</v>
      </c>
      <c r="B18" s="63" t="s">
        <v>66</v>
      </c>
      <c r="C18" s="24">
        <v>7</v>
      </c>
      <c r="D18" s="47">
        <v>400</v>
      </c>
      <c r="E18" s="25" t="s">
        <v>23</v>
      </c>
      <c r="F18" s="48" t="s">
        <v>197</v>
      </c>
    </row>
    <row r="19" spans="1:15" ht="25.5" x14ac:dyDescent="0.2">
      <c r="A19" s="68" t="s">
        <v>23</v>
      </c>
      <c r="B19" s="63" t="s">
        <v>66</v>
      </c>
      <c r="C19" s="24">
        <v>7</v>
      </c>
      <c r="D19" s="47">
        <v>2661</v>
      </c>
      <c r="E19" s="25" t="s">
        <v>23</v>
      </c>
      <c r="F19" s="48" t="s">
        <v>40</v>
      </c>
    </row>
    <row r="20" spans="1:15" x14ac:dyDescent="0.2">
      <c r="A20" s="68" t="s">
        <v>23</v>
      </c>
      <c r="B20" s="63" t="s">
        <v>66</v>
      </c>
      <c r="C20" s="24">
        <v>7</v>
      </c>
      <c r="D20" s="47">
        <v>2617</v>
      </c>
      <c r="E20" s="25" t="s">
        <v>23</v>
      </c>
      <c r="F20" s="48" t="s">
        <v>30</v>
      </c>
    </row>
    <row r="21" spans="1:15" ht="25.5" x14ac:dyDescent="0.2">
      <c r="A21" s="68" t="s">
        <v>23</v>
      </c>
      <c r="B21" s="63" t="s">
        <v>66</v>
      </c>
      <c r="C21" s="24">
        <v>7</v>
      </c>
      <c r="D21" s="47">
        <v>1645</v>
      </c>
      <c r="E21" s="25" t="s">
        <v>23</v>
      </c>
      <c r="F21" s="48" t="s">
        <v>40</v>
      </c>
    </row>
    <row r="22" spans="1:15" x14ac:dyDescent="0.2">
      <c r="A22" s="68" t="s">
        <v>23</v>
      </c>
      <c r="B22" s="63" t="s">
        <v>66</v>
      </c>
      <c r="C22" s="24">
        <v>7</v>
      </c>
      <c r="D22" s="47">
        <v>1043</v>
      </c>
      <c r="E22" s="25" t="s">
        <v>23</v>
      </c>
      <c r="F22" s="48" t="s">
        <v>197</v>
      </c>
    </row>
    <row r="23" spans="1:15" ht="25.5" x14ac:dyDescent="0.2">
      <c r="A23" s="68" t="s">
        <v>23</v>
      </c>
      <c r="B23" s="63" t="s">
        <v>66</v>
      </c>
      <c r="C23" s="24">
        <v>7</v>
      </c>
      <c r="D23" s="47">
        <v>202</v>
      </c>
      <c r="E23" s="25" t="s">
        <v>23</v>
      </c>
      <c r="F23" s="48" t="s">
        <v>40</v>
      </c>
    </row>
    <row r="24" spans="1:15" x14ac:dyDescent="0.2">
      <c r="A24" s="68" t="s">
        <v>23</v>
      </c>
      <c r="B24" s="63" t="s">
        <v>66</v>
      </c>
      <c r="C24" s="24">
        <v>1</v>
      </c>
      <c r="D24" s="47">
        <v>1172</v>
      </c>
      <c r="E24" s="25" t="s">
        <v>23</v>
      </c>
      <c r="F24" s="48" t="s">
        <v>198</v>
      </c>
    </row>
    <row r="25" spans="1:15" x14ac:dyDescent="0.2">
      <c r="A25" s="68" t="s">
        <v>23</v>
      </c>
      <c r="B25" s="63" t="s">
        <v>66</v>
      </c>
      <c r="C25" s="24">
        <v>7</v>
      </c>
      <c r="D25" s="47">
        <v>1043</v>
      </c>
      <c r="E25" s="25" t="s">
        <v>23</v>
      </c>
      <c r="F25" s="48" t="s">
        <v>197</v>
      </c>
    </row>
    <row r="26" spans="1:15" x14ac:dyDescent="0.2">
      <c r="A26" s="68" t="s">
        <v>23</v>
      </c>
      <c r="B26" s="63" t="s">
        <v>66</v>
      </c>
      <c r="C26" s="24">
        <v>7</v>
      </c>
      <c r="D26" s="47">
        <v>45</v>
      </c>
      <c r="E26" s="25" t="s">
        <v>23</v>
      </c>
      <c r="F26" s="48" t="s">
        <v>197</v>
      </c>
    </row>
    <row r="27" spans="1:15" ht="25.5" x14ac:dyDescent="0.2">
      <c r="A27" s="68" t="s">
        <v>23</v>
      </c>
      <c r="B27" s="63" t="s">
        <v>66</v>
      </c>
      <c r="C27" s="24">
        <v>7</v>
      </c>
      <c r="D27" s="47">
        <v>181</v>
      </c>
      <c r="E27" s="25" t="s">
        <v>23</v>
      </c>
      <c r="F27" s="48" t="s">
        <v>40</v>
      </c>
    </row>
    <row r="28" spans="1:15" x14ac:dyDescent="0.2">
      <c r="A28" s="68" t="s">
        <v>23</v>
      </c>
      <c r="B28" s="63" t="s">
        <v>66</v>
      </c>
      <c r="C28" s="24">
        <v>1</v>
      </c>
      <c r="D28" s="47">
        <v>1032</v>
      </c>
      <c r="E28" s="25" t="s">
        <v>23</v>
      </c>
      <c r="F28" s="48" t="s">
        <v>199</v>
      </c>
      <c r="H28" s="51"/>
      <c r="J28" s="52"/>
    </row>
    <row r="29" spans="1:15" ht="25.5" x14ac:dyDescent="0.2">
      <c r="A29" s="68" t="s">
        <v>23</v>
      </c>
      <c r="B29" s="63" t="s">
        <v>66</v>
      </c>
      <c r="C29" s="24">
        <v>7</v>
      </c>
      <c r="D29" s="47">
        <v>125</v>
      </c>
      <c r="E29" s="25" t="s">
        <v>23</v>
      </c>
      <c r="F29" s="48" t="s">
        <v>47</v>
      </c>
      <c r="H29" s="52"/>
    </row>
    <row r="30" spans="1:15" ht="25.5" x14ac:dyDescent="0.2">
      <c r="A30" s="68" t="s">
        <v>23</v>
      </c>
      <c r="B30" s="63" t="s">
        <v>66</v>
      </c>
      <c r="C30" s="24">
        <v>7</v>
      </c>
      <c r="D30" s="47">
        <v>148</v>
      </c>
      <c r="E30" s="25" t="s">
        <v>23</v>
      </c>
      <c r="F30" s="48" t="s">
        <v>44</v>
      </c>
    </row>
    <row r="31" spans="1:15" ht="25.5" x14ac:dyDescent="0.2">
      <c r="A31" s="68" t="s">
        <v>23</v>
      </c>
      <c r="B31" s="63" t="s">
        <v>66</v>
      </c>
      <c r="C31" s="24">
        <v>7</v>
      </c>
      <c r="D31" s="47">
        <v>181</v>
      </c>
      <c r="E31" s="25" t="s">
        <v>23</v>
      </c>
      <c r="F31" s="48" t="s">
        <v>44</v>
      </c>
    </row>
    <row r="32" spans="1:15" ht="25.5" x14ac:dyDescent="0.2">
      <c r="A32" s="68" t="s">
        <v>23</v>
      </c>
      <c r="B32" s="63" t="s">
        <v>66</v>
      </c>
      <c r="C32" s="24">
        <v>7</v>
      </c>
      <c r="D32" s="47">
        <v>192</v>
      </c>
      <c r="E32" s="25" t="s">
        <v>23</v>
      </c>
      <c r="F32" s="48" t="s">
        <v>40</v>
      </c>
      <c r="N32" s="52"/>
      <c r="O32" s="52"/>
    </row>
    <row r="33" spans="1:6" ht="25.5" x14ac:dyDescent="0.2">
      <c r="A33" s="68" t="s">
        <v>23</v>
      </c>
      <c r="B33" s="63" t="s">
        <v>66</v>
      </c>
      <c r="C33" s="24">
        <v>7</v>
      </c>
      <c r="D33" s="47">
        <v>182</v>
      </c>
      <c r="E33" s="25" t="s">
        <v>23</v>
      </c>
      <c r="F33" s="48" t="s">
        <v>40</v>
      </c>
    </row>
    <row r="34" spans="1:6" ht="25.5" x14ac:dyDescent="0.2">
      <c r="A34" s="68" t="s">
        <v>23</v>
      </c>
      <c r="B34" s="63" t="s">
        <v>66</v>
      </c>
      <c r="C34" s="24">
        <v>7</v>
      </c>
      <c r="D34" s="47">
        <v>160</v>
      </c>
      <c r="E34" s="25" t="s">
        <v>23</v>
      </c>
      <c r="F34" s="48" t="s">
        <v>40</v>
      </c>
    </row>
    <row r="35" spans="1:6" ht="25.5" x14ac:dyDescent="0.2">
      <c r="A35" s="68" t="s">
        <v>23</v>
      </c>
      <c r="B35" s="63" t="s">
        <v>66</v>
      </c>
      <c r="C35" s="24">
        <v>7</v>
      </c>
      <c r="D35" s="47">
        <v>23275</v>
      </c>
      <c r="E35" s="25" t="s">
        <v>23</v>
      </c>
      <c r="F35" s="84" t="s">
        <v>32</v>
      </c>
    </row>
    <row r="36" spans="1:6" x14ac:dyDescent="0.2">
      <c r="A36" s="68" t="s">
        <v>23</v>
      </c>
      <c r="B36" s="63" t="s">
        <v>66</v>
      </c>
      <c r="C36" s="24">
        <v>7</v>
      </c>
      <c r="D36" s="47">
        <v>4375</v>
      </c>
      <c r="E36" s="25" t="s">
        <v>23</v>
      </c>
      <c r="F36" s="48" t="s">
        <v>31</v>
      </c>
    </row>
    <row r="37" spans="1:6" ht="25.5" x14ac:dyDescent="0.2">
      <c r="A37" s="68" t="s">
        <v>23</v>
      </c>
      <c r="B37" s="63" t="s">
        <v>66</v>
      </c>
      <c r="C37" s="24">
        <v>7</v>
      </c>
      <c r="D37" s="47">
        <v>126085</v>
      </c>
      <c r="E37" s="25" t="s">
        <v>23</v>
      </c>
      <c r="F37" s="48" t="s">
        <v>34</v>
      </c>
    </row>
    <row r="38" spans="1:6" ht="38.25" x14ac:dyDescent="0.2">
      <c r="A38" s="68" t="s">
        <v>23</v>
      </c>
      <c r="B38" s="63" t="s">
        <v>66</v>
      </c>
      <c r="C38" s="24">
        <v>7</v>
      </c>
      <c r="D38" s="47">
        <v>31007</v>
      </c>
      <c r="E38" s="25" t="s">
        <v>23</v>
      </c>
      <c r="F38" s="48" t="s">
        <v>35</v>
      </c>
    </row>
    <row r="39" spans="1:6" x14ac:dyDescent="0.2">
      <c r="A39" s="68" t="s">
        <v>23</v>
      </c>
      <c r="B39" s="63" t="s">
        <v>66</v>
      </c>
      <c r="C39" s="24">
        <v>7</v>
      </c>
      <c r="D39" s="47">
        <v>1620</v>
      </c>
      <c r="E39" s="25" t="s">
        <v>23</v>
      </c>
      <c r="F39" s="48" t="s">
        <v>200</v>
      </c>
    </row>
    <row r="40" spans="1:6" x14ac:dyDescent="0.2">
      <c r="A40" s="68" t="s">
        <v>23</v>
      </c>
      <c r="B40" s="63" t="s">
        <v>66</v>
      </c>
      <c r="C40" s="24">
        <v>7</v>
      </c>
      <c r="D40" s="47">
        <v>100</v>
      </c>
      <c r="E40" s="25" t="s">
        <v>23</v>
      </c>
      <c r="F40" s="50" t="s">
        <v>201</v>
      </c>
    </row>
    <row r="41" spans="1:6" x14ac:dyDescent="0.2">
      <c r="A41" s="68" t="s">
        <v>23</v>
      </c>
      <c r="B41" s="63" t="s">
        <v>66</v>
      </c>
      <c r="C41" s="24">
        <v>7</v>
      </c>
      <c r="D41" s="47">
        <v>100</v>
      </c>
      <c r="E41" s="25" t="s">
        <v>23</v>
      </c>
      <c r="F41" s="50" t="s">
        <v>202</v>
      </c>
    </row>
    <row r="42" spans="1:6" ht="25.5" x14ac:dyDescent="0.2">
      <c r="A42" s="68" t="s">
        <v>23</v>
      </c>
      <c r="B42" s="63" t="s">
        <v>66</v>
      </c>
      <c r="C42" s="24">
        <v>7</v>
      </c>
      <c r="D42" s="47">
        <v>172</v>
      </c>
      <c r="E42" s="25" t="s">
        <v>23</v>
      </c>
      <c r="F42" s="50" t="s">
        <v>40</v>
      </c>
    </row>
    <row r="43" spans="1:6" ht="25.5" x14ac:dyDescent="0.2">
      <c r="A43" s="68" t="s">
        <v>23</v>
      </c>
      <c r="B43" s="63" t="s">
        <v>66</v>
      </c>
      <c r="C43" s="24">
        <v>7</v>
      </c>
      <c r="D43" s="47">
        <v>3043</v>
      </c>
      <c r="E43" s="25" t="s">
        <v>23</v>
      </c>
      <c r="F43" s="50" t="s">
        <v>40</v>
      </c>
    </row>
    <row r="44" spans="1:6" ht="25.5" x14ac:dyDescent="0.2">
      <c r="A44" s="68" t="s">
        <v>23</v>
      </c>
      <c r="B44" s="63" t="s">
        <v>66</v>
      </c>
      <c r="C44" s="24">
        <v>7</v>
      </c>
      <c r="D44" s="47">
        <v>4721</v>
      </c>
      <c r="E44" s="25" t="s">
        <v>23</v>
      </c>
      <c r="F44" s="50" t="s">
        <v>40</v>
      </c>
    </row>
    <row r="45" spans="1:6" ht="28.5" customHeight="1" x14ac:dyDescent="0.2">
      <c r="A45" s="68" t="s">
        <v>23</v>
      </c>
      <c r="B45" s="63" t="s">
        <v>66</v>
      </c>
      <c r="C45" s="24">
        <v>28</v>
      </c>
      <c r="D45" s="47">
        <v>1072</v>
      </c>
      <c r="E45" s="25" t="s">
        <v>23</v>
      </c>
      <c r="F45" s="50" t="s">
        <v>199</v>
      </c>
    </row>
    <row r="46" spans="1:6" x14ac:dyDescent="0.2">
      <c r="A46" s="68" t="s">
        <v>23</v>
      </c>
      <c r="B46" s="63" t="s">
        <v>66</v>
      </c>
      <c r="C46" s="24">
        <v>25</v>
      </c>
      <c r="D46" s="47">
        <v>1024</v>
      </c>
      <c r="E46" s="25" t="s">
        <v>23</v>
      </c>
      <c r="F46" s="50" t="s">
        <v>199</v>
      </c>
    </row>
    <row r="47" spans="1:6" ht="25.5" x14ac:dyDescent="0.2">
      <c r="A47" s="68" t="s">
        <v>23</v>
      </c>
      <c r="B47" s="63" t="s">
        <v>66</v>
      </c>
      <c r="C47" s="24">
        <v>7</v>
      </c>
      <c r="D47" s="47">
        <v>3414</v>
      </c>
      <c r="E47" s="25" t="s">
        <v>23</v>
      </c>
      <c r="F47" s="50" t="s">
        <v>40</v>
      </c>
    </row>
    <row r="48" spans="1:6" ht="25.5" x14ac:dyDescent="0.2">
      <c r="A48" s="68" t="s">
        <v>23</v>
      </c>
      <c r="B48" s="63" t="s">
        <v>66</v>
      </c>
      <c r="C48" s="24">
        <v>28</v>
      </c>
      <c r="D48" s="47">
        <v>-129144</v>
      </c>
      <c r="E48" s="25"/>
      <c r="F48" s="50" t="s">
        <v>177</v>
      </c>
    </row>
    <row r="49" spans="1:20" x14ac:dyDescent="0.2">
      <c r="A49" s="37" t="s">
        <v>11</v>
      </c>
      <c r="B49" s="24" t="s">
        <v>23</v>
      </c>
      <c r="C49" s="24" t="s">
        <v>23</v>
      </c>
      <c r="D49" s="28">
        <f>SUM(D9:D48)</f>
        <v>1116166</v>
      </c>
      <c r="E49" s="25" t="s">
        <v>23</v>
      </c>
      <c r="F49" s="38" t="s">
        <v>23</v>
      </c>
    </row>
    <row r="50" spans="1:20" x14ac:dyDescent="0.2">
      <c r="A50" s="39" t="s">
        <v>23</v>
      </c>
      <c r="B50" s="24" t="s">
        <v>23</v>
      </c>
      <c r="C50" s="24" t="s">
        <v>23</v>
      </c>
      <c r="D50" s="24" t="s">
        <v>23</v>
      </c>
      <c r="E50" s="25">
        <f>D8+D49</f>
        <v>3463215</v>
      </c>
      <c r="F50" s="38" t="s">
        <v>23</v>
      </c>
    </row>
    <row r="51" spans="1:20" x14ac:dyDescent="0.2">
      <c r="A51" s="37" t="s">
        <v>24</v>
      </c>
      <c r="B51" s="24" t="s">
        <v>23</v>
      </c>
      <c r="C51" s="44" t="s">
        <v>23</v>
      </c>
      <c r="D51" s="28">
        <v>447155</v>
      </c>
      <c r="E51" s="25" t="s">
        <v>23</v>
      </c>
      <c r="F51" s="38" t="s">
        <v>23</v>
      </c>
    </row>
    <row r="52" spans="1:20" ht="25.5" x14ac:dyDescent="0.2">
      <c r="A52" s="40" t="s">
        <v>25</v>
      </c>
      <c r="B52" s="63" t="s">
        <v>66</v>
      </c>
      <c r="C52" s="24">
        <v>7</v>
      </c>
      <c r="D52" s="47">
        <v>312</v>
      </c>
      <c r="E52" s="25" t="s">
        <v>23</v>
      </c>
      <c r="F52" s="74" t="s">
        <v>47</v>
      </c>
    </row>
    <row r="53" spans="1:20" ht="25.5" x14ac:dyDescent="0.2">
      <c r="A53" s="41" t="s">
        <v>23</v>
      </c>
      <c r="B53" s="63" t="s">
        <v>66</v>
      </c>
      <c r="C53" s="24">
        <v>7</v>
      </c>
      <c r="D53" s="47">
        <v>610</v>
      </c>
      <c r="E53" s="25" t="s">
        <v>23</v>
      </c>
      <c r="F53" s="74" t="s">
        <v>44</v>
      </c>
    </row>
    <row r="54" spans="1:20" ht="25.5" x14ac:dyDescent="0.2">
      <c r="A54" s="41" t="s">
        <v>23</v>
      </c>
      <c r="B54" s="63" t="s">
        <v>66</v>
      </c>
      <c r="C54" s="24">
        <v>7</v>
      </c>
      <c r="D54" s="47">
        <v>613</v>
      </c>
      <c r="E54" s="25" t="s">
        <v>23</v>
      </c>
      <c r="F54" s="74" t="s">
        <v>41</v>
      </c>
    </row>
    <row r="55" spans="1:20" ht="25.5" x14ac:dyDescent="0.2">
      <c r="A55" s="41" t="s">
        <v>23</v>
      </c>
      <c r="B55" s="63" t="s">
        <v>66</v>
      </c>
      <c r="C55" s="24">
        <v>7</v>
      </c>
      <c r="D55" s="47">
        <v>334</v>
      </c>
      <c r="E55" s="25" t="s">
        <v>23</v>
      </c>
      <c r="F55" s="74" t="s">
        <v>40</v>
      </c>
    </row>
    <row r="56" spans="1:20" ht="25.5" x14ac:dyDescent="0.2">
      <c r="A56" s="41" t="s">
        <v>23</v>
      </c>
      <c r="B56" s="63" t="s">
        <v>66</v>
      </c>
      <c r="C56" s="24">
        <v>7</v>
      </c>
      <c r="D56" s="47">
        <v>879</v>
      </c>
      <c r="E56" s="25" t="s">
        <v>23</v>
      </c>
      <c r="F56" s="74" t="s">
        <v>40</v>
      </c>
    </row>
    <row r="57" spans="1:20" ht="25.5" x14ac:dyDescent="0.2">
      <c r="A57" s="66" t="s">
        <v>23</v>
      </c>
      <c r="B57" s="75" t="s">
        <v>66</v>
      </c>
      <c r="C57" s="76">
        <v>7</v>
      </c>
      <c r="D57" s="77">
        <v>299</v>
      </c>
      <c r="E57" s="78" t="s">
        <v>23</v>
      </c>
      <c r="F57" s="79" t="s">
        <v>41</v>
      </c>
      <c r="N57" s="52"/>
      <c r="O57" s="52"/>
      <c r="P57" s="52"/>
      <c r="Q57" s="52"/>
      <c r="R57" s="52"/>
      <c r="S57" s="52"/>
      <c r="T57" s="52"/>
    </row>
    <row r="58" spans="1:20" ht="25.5" x14ac:dyDescent="0.2">
      <c r="A58" s="66" t="s">
        <v>23</v>
      </c>
      <c r="B58" s="75" t="s">
        <v>66</v>
      </c>
      <c r="C58" s="76">
        <v>7</v>
      </c>
      <c r="D58" s="77">
        <v>647</v>
      </c>
      <c r="E58" s="78" t="s">
        <v>23</v>
      </c>
      <c r="F58" s="79" t="s">
        <v>40</v>
      </c>
      <c r="N58" s="52"/>
      <c r="O58" s="52"/>
      <c r="P58" s="52"/>
      <c r="Q58" s="52"/>
      <c r="R58" s="52"/>
      <c r="S58" s="52"/>
      <c r="T58" s="52"/>
    </row>
    <row r="59" spans="1:20" ht="25.5" x14ac:dyDescent="0.2">
      <c r="A59" s="66" t="s">
        <v>23</v>
      </c>
      <c r="B59" s="75" t="s">
        <v>66</v>
      </c>
      <c r="C59" s="76">
        <v>7</v>
      </c>
      <c r="D59" s="77">
        <v>23596</v>
      </c>
      <c r="E59" s="78" t="s">
        <v>23</v>
      </c>
      <c r="F59" s="79" t="s">
        <v>34</v>
      </c>
      <c r="N59" s="52"/>
      <c r="O59" s="52"/>
      <c r="P59" s="52"/>
      <c r="Q59" s="52"/>
      <c r="R59" s="52"/>
      <c r="S59" s="52"/>
      <c r="T59" s="52"/>
    </row>
    <row r="60" spans="1:20" ht="38.25" x14ac:dyDescent="0.2">
      <c r="A60" s="41" t="s">
        <v>23</v>
      </c>
      <c r="B60" s="63" t="s">
        <v>66</v>
      </c>
      <c r="C60" s="24">
        <v>7</v>
      </c>
      <c r="D60" s="49">
        <v>112432</v>
      </c>
      <c r="E60" s="25" t="s">
        <v>23</v>
      </c>
      <c r="F60" s="74" t="s">
        <v>35</v>
      </c>
      <c r="N60" s="52"/>
      <c r="O60" s="52"/>
      <c r="P60" s="52"/>
      <c r="Q60" s="52"/>
      <c r="R60" s="52"/>
      <c r="S60" s="52"/>
      <c r="T60" s="52"/>
    </row>
    <row r="61" spans="1:20" ht="25.5" x14ac:dyDescent="0.2">
      <c r="A61" s="41" t="s">
        <v>23</v>
      </c>
      <c r="B61" s="63" t="s">
        <v>66</v>
      </c>
      <c r="C61" s="24">
        <v>7</v>
      </c>
      <c r="D61" s="49">
        <v>658</v>
      </c>
      <c r="E61" s="25" t="s">
        <v>23</v>
      </c>
      <c r="F61" s="48" t="s">
        <v>42</v>
      </c>
      <c r="N61" s="52"/>
    </row>
    <row r="62" spans="1:20" x14ac:dyDescent="0.2">
      <c r="A62" s="41" t="s">
        <v>23</v>
      </c>
      <c r="B62" s="63" t="s">
        <v>66</v>
      </c>
      <c r="C62" s="24">
        <v>7</v>
      </c>
      <c r="D62" s="49">
        <v>16014</v>
      </c>
      <c r="E62" s="25" t="s">
        <v>23</v>
      </c>
      <c r="F62" s="48" t="s">
        <v>31</v>
      </c>
      <c r="N62" s="52"/>
    </row>
    <row r="63" spans="1:20" ht="25.5" x14ac:dyDescent="0.2">
      <c r="A63" s="41" t="s">
        <v>23</v>
      </c>
      <c r="B63" s="63" t="s">
        <v>66</v>
      </c>
      <c r="C63" s="24">
        <v>7</v>
      </c>
      <c r="D63" s="49">
        <v>689</v>
      </c>
      <c r="E63" s="25"/>
      <c r="F63" s="48" t="s">
        <v>39</v>
      </c>
      <c r="G63" s="52"/>
      <c r="H63" s="52"/>
      <c r="I63" s="52"/>
      <c r="J63" s="52"/>
      <c r="K63" s="52"/>
      <c r="L63" s="52"/>
      <c r="M63" s="52"/>
      <c r="N63" s="52"/>
    </row>
    <row r="64" spans="1:20" ht="25.5" x14ac:dyDescent="0.2">
      <c r="A64" s="41" t="s">
        <v>23</v>
      </c>
      <c r="B64" s="63" t="s">
        <v>66</v>
      </c>
      <c r="C64" s="24">
        <v>7</v>
      </c>
      <c r="D64" s="49">
        <v>84597</v>
      </c>
      <c r="E64" s="25" t="s">
        <v>23</v>
      </c>
      <c r="F64" s="50" t="s">
        <v>32</v>
      </c>
      <c r="G64" s="52"/>
      <c r="H64" s="52"/>
      <c r="I64" s="52"/>
      <c r="J64" s="52"/>
      <c r="K64" s="52"/>
      <c r="L64" s="52"/>
      <c r="M64" s="52"/>
      <c r="N64" s="52"/>
    </row>
    <row r="65" spans="1:14" x14ac:dyDescent="0.2">
      <c r="A65" s="37" t="s">
        <v>26</v>
      </c>
      <c r="B65" s="19" t="s">
        <v>23</v>
      </c>
      <c r="C65" s="19"/>
      <c r="D65" s="46">
        <f>SUM(D52:D64)</f>
        <v>241680</v>
      </c>
      <c r="E65" s="45" t="s">
        <v>23</v>
      </c>
      <c r="F65" s="100" t="s">
        <v>23</v>
      </c>
      <c r="G65" s="52"/>
      <c r="H65" s="52"/>
      <c r="I65" s="52"/>
      <c r="J65" s="52"/>
      <c r="K65" s="52"/>
      <c r="L65" s="52"/>
      <c r="M65" s="52"/>
      <c r="N65" s="52"/>
    </row>
    <row r="66" spans="1:14" x14ac:dyDescent="0.2">
      <c r="A66" s="37"/>
      <c r="B66" s="19" t="s">
        <v>23</v>
      </c>
      <c r="C66" s="19" t="s">
        <v>23</v>
      </c>
      <c r="D66" s="19" t="s">
        <v>23</v>
      </c>
      <c r="E66" s="45">
        <f>SUM(D65)+D51</f>
        <v>688835</v>
      </c>
      <c r="F66" s="100" t="s">
        <v>23</v>
      </c>
      <c r="G66" s="52"/>
      <c r="H66" s="52"/>
      <c r="I66" s="52"/>
      <c r="J66" s="52"/>
      <c r="K66" s="52"/>
      <c r="L66" s="52"/>
      <c r="M66" s="52"/>
      <c r="N66" s="52"/>
    </row>
    <row r="67" spans="1:14" x14ac:dyDescent="0.2">
      <c r="A67" s="88" t="s">
        <v>12</v>
      </c>
      <c r="B67" s="24" t="s">
        <v>23</v>
      </c>
      <c r="C67" s="24" t="s">
        <v>23</v>
      </c>
      <c r="D67" s="85">
        <v>12047</v>
      </c>
      <c r="E67" s="25" t="s">
        <v>23</v>
      </c>
      <c r="F67" s="100" t="s">
        <v>23</v>
      </c>
    </row>
    <row r="68" spans="1:14" ht="38.25" x14ac:dyDescent="0.2">
      <c r="A68" s="87" t="s">
        <v>13</v>
      </c>
      <c r="B68" s="63" t="s">
        <v>66</v>
      </c>
      <c r="C68" s="24">
        <v>7</v>
      </c>
      <c r="D68" s="86">
        <v>2298</v>
      </c>
      <c r="E68" s="25" t="s">
        <v>23</v>
      </c>
      <c r="F68" s="48" t="s">
        <v>35</v>
      </c>
    </row>
    <row r="69" spans="1:14" ht="25.5" x14ac:dyDescent="0.2">
      <c r="A69" s="41" t="s">
        <v>23</v>
      </c>
      <c r="B69" s="63" t="s">
        <v>66</v>
      </c>
      <c r="C69" s="24">
        <v>7</v>
      </c>
      <c r="D69" s="47">
        <v>362</v>
      </c>
      <c r="E69" s="25" t="s">
        <v>23</v>
      </c>
      <c r="F69" s="48" t="s">
        <v>33</v>
      </c>
    </row>
    <row r="70" spans="1:14" x14ac:dyDescent="0.2">
      <c r="A70" s="41" t="s">
        <v>23</v>
      </c>
      <c r="B70" s="63" t="s">
        <v>66</v>
      </c>
      <c r="C70" s="24">
        <v>7</v>
      </c>
      <c r="D70" s="47">
        <v>370</v>
      </c>
      <c r="E70" s="25" t="s">
        <v>23</v>
      </c>
      <c r="F70" s="48" t="s">
        <v>31</v>
      </c>
    </row>
    <row r="71" spans="1:14" ht="25.5" x14ac:dyDescent="0.2">
      <c r="A71" s="41" t="s">
        <v>23</v>
      </c>
      <c r="B71" s="63" t="s">
        <v>66</v>
      </c>
      <c r="C71" s="24">
        <v>7</v>
      </c>
      <c r="D71" s="47">
        <v>592</v>
      </c>
      <c r="E71" s="25" t="s">
        <v>23</v>
      </c>
      <c r="F71" s="48" t="s">
        <v>44</v>
      </c>
    </row>
    <row r="72" spans="1:14" ht="25.5" x14ac:dyDescent="0.2">
      <c r="A72" s="41" t="s">
        <v>23</v>
      </c>
      <c r="B72" s="63" t="s">
        <v>66</v>
      </c>
      <c r="C72" s="24">
        <v>7</v>
      </c>
      <c r="D72" s="47">
        <v>1950</v>
      </c>
      <c r="E72" s="25" t="s">
        <v>23</v>
      </c>
      <c r="F72" s="50" t="s">
        <v>32</v>
      </c>
    </row>
    <row r="73" spans="1:14" x14ac:dyDescent="0.2">
      <c r="A73" s="37" t="s">
        <v>14</v>
      </c>
      <c r="B73" s="24"/>
      <c r="C73" s="24" t="s">
        <v>23</v>
      </c>
      <c r="D73" s="69">
        <f>SUM(D68:D72)</f>
        <v>5572</v>
      </c>
      <c r="E73" s="70" t="s">
        <v>23</v>
      </c>
      <c r="F73" s="71" t="s">
        <v>23</v>
      </c>
    </row>
    <row r="74" spans="1:14" x14ac:dyDescent="0.2">
      <c r="A74" s="42" t="s">
        <v>23</v>
      </c>
      <c r="B74" s="24" t="s">
        <v>23</v>
      </c>
      <c r="C74" s="24" t="s">
        <v>23</v>
      </c>
      <c r="D74" s="24" t="s">
        <v>23</v>
      </c>
      <c r="E74" s="72">
        <f>SUM(D73)+D67</f>
        <v>17619</v>
      </c>
      <c r="F74" s="71" t="s">
        <v>23</v>
      </c>
    </row>
    <row r="75" spans="1:14" x14ac:dyDescent="0.2">
      <c r="A75" s="37" t="s">
        <v>174</v>
      </c>
      <c r="B75" s="24" t="s">
        <v>23</v>
      </c>
      <c r="C75" s="24" t="s">
        <v>23</v>
      </c>
      <c r="D75" s="101">
        <v>72288.22</v>
      </c>
      <c r="E75" s="72"/>
      <c r="F75" s="71" t="s">
        <v>23</v>
      </c>
    </row>
    <row r="76" spans="1:14" x14ac:dyDescent="0.2">
      <c r="A76" s="97" t="s">
        <v>175</v>
      </c>
      <c r="B76" s="98" t="s">
        <v>66</v>
      </c>
      <c r="C76" s="24" t="s">
        <v>23</v>
      </c>
      <c r="D76" s="101">
        <v>59086.54</v>
      </c>
      <c r="E76" s="72"/>
      <c r="F76" s="71" t="s">
        <v>23</v>
      </c>
    </row>
    <row r="77" spans="1:14" x14ac:dyDescent="0.2">
      <c r="A77" s="37" t="s">
        <v>176</v>
      </c>
      <c r="B77" s="24" t="s">
        <v>23</v>
      </c>
      <c r="C77" s="24" t="s">
        <v>23</v>
      </c>
      <c r="D77" s="101">
        <f>SUM(D76)</f>
        <v>59086.54</v>
      </c>
      <c r="E77" s="72"/>
      <c r="F77" s="71" t="s">
        <v>23</v>
      </c>
    </row>
    <row r="78" spans="1:14" x14ac:dyDescent="0.2">
      <c r="A78" s="42" t="s">
        <v>23</v>
      </c>
      <c r="B78" s="44" t="s">
        <v>23</v>
      </c>
      <c r="C78" s="44" t="s">
        <v>23</v>
      </c>
      <c r="D78" s="102" t="s">
        <v>23</v>
      </c>
      <c r="E78" s="72">
        <f>SUM(D77)+D75</f>
        <v>131374.76</v>
      </c>
      <c r="F78" s="71" t="s">
        <v>23</v>
      </c>
    </row>
    <row r="79" spans="1:14" x14ac:dyDescent="0.2">
      <c r="A79" s="37" t="s">
        <v>178</v>
      </c>
      <c r="B79" s="24" t="s">
        <v>23</v>
      </c>
      <c r="C79" s="44"/>
      <c r="D79" s="102">
        <v>0</v>
      </c>
      <c r="E79" s="72"/>
      <c r="F79" s="71" t="s">
        <v>23</v>
      </c>
    </row>
    <row r="80" spans="1:14" x14ac:dyDescent="0.2">
      <c r="A80" s="97" t="s">
        <v>179</v>
      </c>
      <c r="B80" s="98" t="s">
        <v>66</v>
      </c>
      <c r="C80" s="44"/>
      <c r="D80" s="109">
        <v>129144</v>
      </c>
      <c r="E80" s="72"/>
      <c r="F80" s="71" t="s">
        <v>23</v>
      </c>
    </row>
    <row r="81" spans="1:8" x14ac:dyDescent="0.2">
      <c r="A81" s="37" t="s">
        <v>180</v>
      </c>
      <c r="B81" s="24" t="s">
        <v>23</v>
      </c>
      <c r="C81" s="44"/>
      <c r="D81" s="109">
        <f>SUM(D79:D80)</f>
        <v>129144</v>
      </c>
      <c r="E81" s="72"/>
      <c r="F81" s="71" t="s">
        <v>23</v>
      </c>
    </row>
    <row r="82" spans="1:8" x14ac:dyDescent="0.2">
      <c r="A82" s="42"/>
      <c r="B82" s="24" t="s">
        <v>23</v>
      </c>
      <c r="C82" s="44"/>
      <c r="D82" s="102"/>
      <c r="E82" s="72">
        <f>SUM(D81)</f>
        <v>129144</v>
      </c>
      <c r="F82" s="71" t="s">
        <v>23</v>
      </c>
    </row>
    <row r="83" spans="1:8" x14ac:dyDescent="0.2">
      <c r="A83" s="90" t="s">
        <v>100</v>
      </c>
      <c r="B83" s="24" t="s">
        <v>23</v>
      </c>
      <c r="C83" s="24" t="s">
        <v>23</v>
      </c>
      <c r="D83" s="105">
        <v>0</v>
      </c>
      <c r="E83" s="72"/>
      <c r="F83" s="71" t="s">
        <v>23</v>
      </c>
    </row>
    <row r="84" spans="1:8" x14ac:dyDescent="0.2">
      <c r="A84" s="91" t="s">
        <v>101</v>
      </c>
      <c r="B84" s="98" t="s">
        <v>66</v>
      </c>
      <c r="C84" s="24">
        <v>7</v>
      </c>
      <c r="D84" s="101">
        <v>628</v>
      </c>
      <c r="E84" s="72" t="s">
        <v>23</v>
      </c>
      <c r="F84" s="73" t="s">
        <v>31</v>
      </c>
    </row>
    <row r="85" spans="1:8" ht="38.25" x14ac:dyDescent="0.2">
      <c r="A85" s="92" t="s">
        <v>23</v>
      </c>
      <c r="B85" s="98" t="s">
        <v>66</v>
      </c>
      <c r="C85" s="24">
        <v>7</v>
      </c>
      <c r="D85" s="101">
        <v>5419</v>
      </c>
      <c r="E85" s="72" t="s">
        <v>23</v>
      </c>
      <c r="F85" s="93" t="s">
        <v>35</v>
      </c>
    </row>
    <row r="86" spans="1:8" x14ac:dyDescent="0.2">
      <c r="A86" s="42" t="s">
        <v>23</v>
      </c>
      <c r="B86" s="98" t="s">
        <v>66</v>
      </c>
      <c r="C86" s="24">
        <v>7</v>
      </c>
      <c r="D86" s="101">
        <v>3257</v>
      </c>
      <c r="E86" s="72" t="s">
        <v>23</v>
      </c>
      <c r="F86" s="73" t="s">
        <v>32</v>
      </c>
    </row>
    <row r="87" spans="1:8" x14ac:dyDescent="0.2">
      <c r="A87" s="90" t="s">
        <v>102</v>
      </c>
      <c r="B87" s="24" t="s">
        <v>23</v>
      </c>
      <c r="C87" s="24"/>
      <c r="D87" s="105">
        <f>SUM(D84:D86)</f>
        <v>9304</v>
      </c>
      <c r="E87" s="72" t="s">
        <v>23</v>
      </c>
      <c r="F87" s="99" t="s">
        <v>23</v>
      </c>
    </row>
    <row r="88" spans="1:8" x14ac:dyDescent="0.2">
      <c r="A88" s="42" t="s">
        <v>23</v>
      </c>
      <c r="B88" s="44" t="s">
        <v>23</v>
      </c>
      <c r="C88" s="44" t="s">
        <v>23</v>
      </c>
      <c r="D88" s="102" t="s">
        <v>23</v>
      </c>
      <c r="E88" s="72">
        <f>D83+D87</f>
        <v>9304</v>
      </c>
      <c r="F88" s="99" t="s">
        <v>23</v>
      </c>
    </row>
    <row r="89" spans="1:8" x14ac:dyDescent="0.2">
      <c r="A89" s="37" t="s">
        <v>36</v>
      </c>
      <c r="B89" s="24" t="s">
        <v>23</v>
      </c>
      <c r="C89" s="24" t="s">
        <v>23</v>
      </c>
      <c r="D89" s="103">
        <v>62381</v>
      </c>
      <c r="E89" s="25" t="s">
        <v>23</v>
      </c>
      <c r="F89" s="99" t="s">
        <v>23</v>
      </c>
    </row>
    <row r="90" spans="1:8" x14ac:dyDescent="0.2">
      <c r="A90" s="89" t="s">
        <v>38</v>
      </c>
      <c r="B90" s="98" t="s">
        <v>66</v>
      </c>
      <c r="C90" s="24">
        <v>7</v>
      </c>
      <c r="D90" s="103">
        <v>33472</v>
      </c>
      <c r="E90" s="25" t="s">
        <v>23</v>
      </c>
      <c r="F90" s="99" t="s">
        <v>23</v>
      </c>
      <c r="G90" s="52"/>
      <c r="H90" s="52"/>
    </row>
    <row r="91" spans="1:8" ht="38.25" x14ac:dyDescent="0.2">
      <c r="A91" s="92" t="s">
        <v>23</v>
      </c>
      <c r="B91" s="98" t="s">
        <v>66</v>
      </c>
      <c r="C91" s="24">
        <v>7</v>
      </c>
      <c r="D91" s="104">
        <v>33472</v>
      </c>
      <c r="E91" s="25" t="s">
        <v>23</v>
      </c>
      <c r="F91" s="106" t="s">
        <v>99</v>
      </c>
      <c r="G91" s="52"/>
      <c r="H91" s="52"/>
    </row>
    <row r="92" spans="1:8" ht="38.25" x14ac:dyDescent="0.2">
      <c r="A92" s="68" t="s">
        <v>23</v>
      </c>
      <c r="B92" s="98" t="s">
        <v>66</v>
      </c>
      <c r="C92" s="24">
        <v>7</v>
      </c>
      <c r="D92" s="49">
        <v>17</v>
      </c>
      <c r="E92" s="25" t="s">
        <v>23</v>
      </c>
      <c r="F92" s="106" t="s">
        <v>98</v>
      </c>
    </row>
    <row r="93" spans="1:8" x14ac:dyDescent="0.2">
      <c r="A93" s="37" t="s">
        <v>37</v>
      </c>
      <c r="B93" s="24" t="s">
        <v>23</v>
      </c>
      <c r="C93" s="24" t="s">
        <v>23</v>
      </c>
      <c r="D93" s="28">
        <f>D91+D92</f>
        <v>33489</v>
      </c>
      <c r="E93" s="25" t="s">
        <v>23</v>
      </c>
      <c r="F93" s="38" t="s">
        <v>23</v>
      </c>
    </row>
    <row r="94" spans="1:8" x14ac:dyDescent="0.2">
      <c r="A94" s="42" t="s">
        <v>23</v>
      </c>
      <c r="B94" s="44" t="s">
        <v>23</v>
      </c>
      <c r="C94" s="44" t="s">
        <v>23</v>
      </c>
      <c r="D94" s="44" t="s">
        <v>23</v>
      </c>
      <c r="E94" s="25">
        <f>SUM(D93)+D89</f>
        <v>95870</v>
      </c>
      <c r="F94" s="38" t="s">
        <v>23</v>
      </c>
    </row>
    <row r="95" spans="1:8" ht="13.5" thickBot="1" x14ac:dyDescent="0.25">
      <c r="A95" s="55" t="s">
        <v>23</v>
      </c>
      <c r="B95" s="56" t="s">
        <v>23</v>
      </c>
      <c r="C95" s="56" t="s">
        <v>23</v>
      </c>
      <c r="D95" s="56" t="s">
        <v>23</v>
      </c>
      <c r="E95" s="57">
        <f>SUM(E9:E94)</f>
        <v>4535361.76</v>
      </c>
      <c r="F95" s="58" t="s">
        <v>23</v>
      </c>
    </row>
    <row r="96" spans="1:8" x14ac:dyDescent="0.2">
      <c r="A96" s="59"/>
      <c r="B96" s="60"/>
      <c r="C96" s="60"/>
      <c r="D96" s="60"/>
      <c r="E96" s="61"/>
      <c r="F96" s="62"/>
    </row>
    <row r="97" spans="6:6" x14ac:dyDescent="0.2">
      <c r="F97" s="52"/>
    </row>
    <row r="98" spans="6:6" x14ac:dyDescent="0.2">
      <c r="F98" s="52"/>
    </row>
    <row r="99" spans="6:6" x14ac:dyDescent="0.2">
      <c r="F99" s="52"/>
    </row>
    <row r="100" spans="6:6" x14ac:dyDescent="0.2">
      <c r="F100" s="52"/>
    </row>
  </sheetData>
  <sheetProtection password="BE48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view="pageLayout" topLeftCell="A85" zoomScaleNormal="100" workbookViewId="0">
      <selection activeCell="E108" sqref="E108"/>
    </sheetView>
  </sheetViews>
  <sheetFormatPr defaultRowHeight="14.25" x14ac:dyDescent="0.2"/>
  <cols>
    <col min="1" max="1" width="6.85546875" style="13" customWidth="1"/>
    <col min="2" max="2" width="10.140625" style="13" bestFit="1" customWidth="1"/>
    <col min="3" max="3" width="13" style="13" bestFit="1" customWidth="1"/>
    <col min="4" max="4" width="35.7109375" style="13" bestFit="1" customWidth="1"/>
    <col min="5" max="5" width="38.28515625" style="13" customWidth="1"/>
    <col min="6" max="6" width="14.28515625" style="13" bestFit="1" customWidth="1"/>
    <col min="7" max="7" width="9.140625" style="13"/>
    <col min="8" max="8" width="11.28515625" style="13" bestFit="1" customWidth="1"/>
    <col min="9" max="9" width="12.28515625" style="13" bestFit="1" customWidth="1"/>
    <col min="10" max="10" width="10.140625" style="13" bestFit="1" customWidth="1"/>
    <col min="11" max="16384" width="9.140625" style="13"/>
  </cols>
  <sheetData>
    <row r="1" spans="1:6" x14ac:dyDescent="0.2">
      <c r="A1" s="2" t="s">
        <v>4</v>
      </c>
      <c r="B1" s="2"/>
      <c r="C1" s="9"/>
      <c r="D1" s="9"/>
      <c r="E1" s="9"/>
      <c r="F1" s="9"/>
    </row>
    <row r="3" spans="1:6" x14ac:dyDescent="0.2">
      <c r="A3" s="2" t="s">
        <v>17</v>
      </c>
      <c r="B3" s="9"/>
      <c r="C3" s="9"/>
      <c r="D3" s="9"/>
      <c r="F3" s="9"/>
    </row>
    <row r="4" spans="1:6" x14ac:dyDescent="0.2">
      <c r="A4" s="125" t="s">
        <v>59</v>
      </c>
      <c r="B4" s="125"/>
      <c r="C4" s="125"/>
      <c r="F4" s="9"/>
    </row>
    <row r="5" spans="1:6" ht="15" thickBot="1" x14ac:dyDescent="0.25">
      <c r="A5" s="9"/>
      <c r="B5" s="9"/>
      <c r="C5" s="9"/>
      <c r="D5" s="9"/>
      <c r="E5" s="9"/>
      <c r="F5" s="9"/>
    </row>
    <row r="6" spans="1:6" ht="51" x14ac:dyDescent="0.2">
      <c r="A6" s="110" t="s">
        <v>0</v>
      </c>
      <c r="B6" s="111" t="s">
        <v>1</v>
      </c>
      <c r="C6" s="14" t="s">
        <v>2</v>
      </c>
      <c r="D6" s="111" t="s">
        <v>15</v>
      </c>
      <c r="E6" s="111" t="s">
        <v>29</v>
      </c>
      <c r="F6" s="3" t="s">
        <v>16</v>
      </c>
    </row>
    <row r="7" spans="1:6" x14ac:dyDescent="0.2">
      <c r="A7" s="112">
        <v>1</v>
      </c>
      <c r="B7" s="64" t="s">
        <v>63</v>
      </c>
      <c r="C7" s="65">
        <v>238</v>
      </c>
      <c r="D7" s="64" t="s">
        <v>64</v>
      </c>
      <c r="E7" s="64" t="s">
        <v>65</v>
      </c>
      <c r="F7" s="119">
        <v>6664</v>
      </c>
    </row>
    <row r="8" spans="1:6" x14ac:dyDescent="0.2">
      <c r="A8" s="23">
        <v>2</v>
      </c>
      <c r="B8" s="83" t="s">
        <v>63</v>
      </c>
      <c r="C8" s="22">
        <v>243</v>
      </c>
      <c r="D8" s="7" t="s">
        <v>67</v>
      </c>
      <c r="E8" s="7" t="s">
        <v>45</v>
      </c>
      <c r="F8" s="120">
        <v>36</v>
      </c>
    </row>
    <row r="9" spans="1:6" x14ac:dyDescent="0.2">
      <c r="A9" s="23">
        <v>3</v>
      </c>
      <c r="B9" s="83" t="s">
        <v>63</v>
      </c>
      <c r="C9" s="22">
        <v>244</v>
      </c>
      <c r="D9" s="7" t="s">
        <v>67</v>
      </c>
      <c r="E9" s="7" t="s">
        <v>45</v>
      </c>
      <c r="F9" s="120">
        <v>36</v>
      </c>
    </row>
    <row r="10" spans="1:6" x14ac:dyDescent="0.2">
      <c r="A10" s="23">
        <v>4</v>
      </c>
      <c r="B10" s="80" t="s">
        <v>63</v>
      </c>
      <c r="C10" s="24">
        <v>245</v>
      </c>
      <c r="D10" s="81" t="s">
        <v>68</v>
      </c>
      <c r="E10" s="81" t="s">
        <v>69</v>
      </c>
      <c r="F10" s="120">
        <v>1352.44</v>
      </c>
    </row>
    <row r="11" spans="1:6" x14ac:dyDescent="0.2">
      <c r="A11" s="23">
        <v>5</v>
      </c>
      <c r="B11" s="80" t="s">
        <v>63</v>
      </c>
      <c r="C11" s="24">
        <v>246</v>
      </c>
      <c r="D11" s="81" t="s">
        <v>70</v>
      </c>
      <c r="E11" s="81" t="s">
        <v>71</v>
      </c>
      <c r="F11" s="120">
        <v>94</v>
      </c>
    </row>
    <row r="12" spans="1:6" x14ac:dyDescent="0.2">
      <c r="A12" s="23">
        <v>6</v>
      </c>
      <c r="B12" s="26" t="s">
        <v>63</v>
      </c>
      <c r="C12" s="22">
        <v>247</v>
      </c>
      <c r="D12" s="7" t="s">
        <v>50</v>
      </c>
      <c r="E12" s="7" t="s">
        <v>72</v>
      </c>
      <c r="F12" s="120">
        <v>4500</v>
      </c>
    </row>
    <row r="13" spans="1:6" x14ac:dyDescent="0.2">
      <c r="A13" s="23">
        <v>7</v>
      </c>
      <c r="B13" s="80" t="s">
        <v>63</v>
      </c>
      <c r="C13" s="22">
        <v>11</v>
      </c>
      <c r="D13" s="7" t="s">
        <v>181</v>
      </c>
      <c r="E13" s="7" t="s">
        <v>182</v>
      </c>
      <c r="F13" s="120">
        <v>4200</v>
      </c>
    </row>
    <row r="14" spans="1:6" x14ac:dyDescent="0.2">
      <c r="A14" s="23">
        <v>8</v>
      </c>
      <c r="B14" s="26" t="s">
        <v>73</v>
      </c>
      <c r="C14" s="22">
        <v>249</v>
      </c>
      <c r="D14" s="7" t="s">
        <v>48</v>
      </c>
      <c r="E14" s="7" t="s">
        <v>56</v>
      </c>
      <c r="F14" s="120">
        <v>4000</v>
      </c>
    </row>
    <row r="15" spans="1:6" x14ac:dyDescent="0.2">
      <c r="A15" s="23">
        <v>9</v>
      </c>
      <c r="B15" s="26" t="s">
        <v>73</v>
      </c>
      <c r="C15" s="22">
        <v>12</v>
      </c>
      <c r="D15" s="7" t="s">
        <v>181</v>
      </c>
      <c r="E15" s="7" t="s">
        <v>182</v>
      </c>
      <c r="F15" s="120">
        <v>2391</v>
      </c>
    </row>
    <row r="16" spans="1:6" x14ac:dyDescent="0.2">
      <c r="A16" s="23">
        <v>10</v>
      </c>
      <c r="B16" s="26" t="s">
        <v>77</v>
      </c>
      <c r="C16" s="22">
        <v>254</v>
      </c>
      <c r="D16" s="7" t="s">
        <v>57</v>
      </c>
      <c r="E16" s="7" t="s">
        <v>78</v>
      </c>
      <c r="F16" s="120">
        <v>352.24</v>
      </c>
    </row>
    <row r="17" spans="1:6" x14ac:dyDescent="0.2">
      <c r="A17" s="23">
        <v>11</v>
      </c>
      <c r="B17" s="26" t="s">
        <v>185</v>
      </c>
      <c r="C17" s="22">
        <v>13</v>
      </c>
      <c r="D17" s="7" t="s">
        <v>181</v>
      </c>
      <c r="E17" s="7" t="s">
        <v>182</v>
      </c>
      <c r="F17" s="120">
        <v>2357</v>
      </c>
    </row>
    <row r="18" spans="1:6" x14ac:dyDescent="0.2">
      <c r="A18" s="23">
        <v>12</v>
      </c>
      <c r="B18" s="26" t="s">
        <v>79</v>
      </c>
      <c r="C18" s="22">
        <v>322</v>
      </c>
      <c r="D18" s="7" t="s">
        <v>80</v>
      </c>
      <c r="E18" s="7" t="s">
        <v>81</v>
      </c>
      <c r="F18" s="120">
        <v>773.98</v>
      </c>
    </row>
    <row r="19" spans="1:6" x14ac:dyDescent="0.2">
      <c r="A19" s="23">
        <v>13</v>
      </c>
      <c r="B19" s="26" t="s">
        <v>82</v>
      </c>
      <c r="C19" s="22">
        <v>323</v>
      </c>
      <c r="D19" s="7" t="s">
        <v>83</v>
      </c>
      <c r="E19" s="7" t="s">
        <v>52</v>
      </c>
      <c r="F19" s="121">
        <v>214</v>
      </c>
    </row>
    <row r="20" spans="1:6" x14ac:dyDescent="0.2">
      <c r="A20" s="23">
        <v>14</v>
      </c>
      <c r="B20" s="26" t="s">
        <v>79</v>
      </c>
      <c r="C20" s="22">
        <v>324</v>
      </c>
      <c r="D20" s="7" t="s">
        <v>74</v>
      </c>
      <c r="E20" s="1" t="s">
        <v>84</v>
      </c>
      <c r="F20" s="121">
        <v>2794.12</v>
      </c>
    </row>
    <row r="21" spans="1:6" x14ac:dyDescent="0.2">
      <c r="A21" s="23">
        <v>15</v>
      </c>
      <c r="B21" s="26" t="s">
        <v>79</v>
      </c>
      <c r="C21" s="22">
        <v>325</v>
      </c>
      <c r="D21" s="7" t="s">
        <v>85</v>
      </c>
      <c r="E21" s="7" t="s">
        <v>86</v>
      </c>
      <c r="F21" s="121">
        <v>4760</v>
      </c>
    </row>
    <row r="22" spans="1:6" x14ac:dyDescent="0.2">
      <c r="A22" s="23">
        <v>16</v>
      </c>
      <c r="B22" s="26" t="s">
        <v>79</v>
      </c>
      <c r="C22" s="22">
        <v>326</v>
      </c>
      <c r="D22" s="7" t="s">
        <v>87</v>
      </c>
      <c r="E22" s="1" t="s">
        <v>88</v>
      </c>
      <c r="F22" s="121">
        <v>810.39</v>
      </c>
    </row>
    <row r="23" spans="1:6" x14ac:dyDescent="0.2">
      <c r="A23" s="23">
        <v>17</v>
      </c>
      <c r="B23" s="26" t="s">
        <v>79</v>
      </c>
      <c r="C23" s="22">
        <v>327</v>
      </c>
      <c r="D23" s="7" t="s">
        <v>89</v>
      </c>
      <c r="E23" s="1" t="s">
        <v>90</v>
      </c>
      <c r="F23" s="121">
        <v>3329.03</v>
      </c>
    </row>
    <row r="24" spans="1:6" x14ac:dyDescent="0.2">
      <c r="A24" s="23">
        <v>18</v>
      </c>
      <c r="B24" s="26" t="s">
        <v>79</v>
      </c>
      <c r="C24" s="24">
        <v>328</v>
      </c>
      <c r="D24" s="81" t="s">
        <v>91</v>
      </c>
      <c r="E24" s="82" t="s">
        <v>92</v>
      </c>
      <c r="F24" s="121">
        <v>161.03</v>
      </c>
    </row>
    <row r="25" spans="1:6" x14ac:dyDescent="0.2">
      <c r="A25" s="23">
        <v>19</v>
      </c>
      <c r="B25" s="80" t="s">
        <v>79</v>
      </c>
      <c r="C25" s="24">
        <v>54</v>
      </c>
      <c r="D25" s="81" t="s">
        <v>183</v>
      </c>
      <c r="E25" s="82" t="s">
        <v>184</v>
      </c>
      <c r="F25" s="121">
        <v>-200</v>
      </c>
    </row>
    <row r="26" spans="1:6" x14ac:dyDescent="0.2">
      <c r="A26" s="23">
        <v>20</v>
      </c>
      <c r="B26" s="26" t="s">
        <v>93</v>
      </c>
      <c r="C26" s="22">
        <v>329</v>
      </c>
      <c r="D26" s="7" t="s">
        <v>55</v>
      </c>
      <c r="E26" s="1" t="s">
        <v>94</v>
      </c>
      <c r="F26" s="121">
        <v>5593</v>
      </c>
    </row>
    <row r="27" spans="1:6" x14ac:dyDescent="0.2">
      <c r="A27" s="23">
        <v>21</v>
      </c>
      <c r="B27" s="26" t="s">
        <v>93</v>
      </c>
      <c r="C27" s="22">
        <v>330</v>
      </c>
      <c r="D27" s="7" t="s">
        <v>58</v>
      </c>
      <c r="E27" s="1" t="s">
        <v>95</v>
      </c>
      <c r="F27" s="121">
        <v>27838.85</v>
      </c>
    </row>
    <row r="28" spans="1:6" x14ac:dyDescent="0.2">
      <c r="A28" s="23">
        <v>22</v>
      </c>
      <c r="B28" s="26" t="s">
        <v>93</v>
      </c>
      <c r="C28" s="22">
        <v>331</v>
      </c>
      <c r="D28" s="7" t="s">
        <v>49</v>
      </c>
      <c r="E28" s="1" t="s">
        <v>96</v>
      </c>
      <c r="F28" s="121">
        <v>9013.3700000000008</v>
      </c>
    </row>
    <row r="29" spans="1:6" x14ac:dyDescent="0.2">
      <c r="A29" s="23">
        <v>23</v>
      </c>
      <c r="B29" s="26" t="s">
        <v>93</v>
      </c>
      <c r="C29" s="22">
        <v>332</v>
      </c>
      <c r="D29" s="7" t="s">
        <v>51</v>
      </c>
      <c r="E29" s="7" t="s">
        <v>97</v>
      </c>
      <c r="F29" s="121">
        <v>13034.78</v>
      </c>
    </row>
    <row r="30" spans="1:6" x14ac:dyDescent="0.2">
      <c r="A30" s="23">
        <v>24</v>
      </c>
      <c r="B30" s="26" t="s">
        <v>93</v>
      </c>
      <c r="C30" s="22">
        <v>14</v>
      </c>
      <c r="D30" s="7" t="s">
        <v>181</v>
      </c>
      <c r="E30" s="7" t="s">
        <v>182</v>
      </c>
      <c r="F30" s="121">
        <v>1060</v>
      </c>
    </row>
    <row r="31" spans="1:6" x14ac:dyDescent="0.2">
      <c r="A31" s="23">
        <v>25</v>
      </c>
      <c r="B31" s="26" t="s">
        <v>93</v>
      </c>
      <c r="C31" s="22">
        <v>56</v>
      </c>
      <c r="D31" s="7" t="s">
        <v>183</v>
      </c>
      <c r="E31" s="7" t="s">
        <v>184</v>
      </c>
      <c r="F31" s="121">
        <v>-41.7</v>
      </c>
    </row>
    <row r="32" spans="1:6" x14ac:dyDescent="0.2">
      <c r="A32" s="23">
        <v>26</v>
      </c>
      <c r="B32" s="26" t="s">
        <v>93</v>
      </c>
      <c r="C32" s="22">
        <v>57</v>
      </c>
      <c r="D32" s="7" t="s">
        <v>183</v>
      </c>
      <c r="E32" s="7" t="s">
        <v>184</v>
      </c>
      <c r="F32" s="121">
        <v>-240</v>
      </c>
    </row>
    <row r="33" spans="1:7" x14ac:dyDescent="0.2">
      <c r="A33" s="23">
        <v>27</v>
      </c>
      <c r="B33" s="26" t="s">
        <v>188</v>
      </c>
      <c r="C33" s="22">
        <v>320</v>
      </c>
      <c r="D33" s="7" t="s">
        <v>186</v>
      </c>
      <c r="E33" s="7" t="s">
        <v>187</v>
      </c>
      <c r="F33" s="121">
        <v>86</v>
      </c>
    </row>
    <row r="34" spans="1:7" x14ac:dyDescent="0.2">
      <c r="A34" s="23">
        <v>28</v>
      </c>
      <c r="B34" s="26" t="s">
        <v>93</v>
      </c>
      <c r="C34" s="22">
        <v>321</v>
      </c>
      <c r="D34" s="7" t="s">
        <v>186</v>
      </c>
      <c r="E34" s="7" t="s">
        <v>187</v>
      </c>
      <c r="F34" s="121">
        <v>35</v>
      </c>
    </row>
    <row r="35" spans="1:7" x14ac:dyDescent="0.2">
      <c r="A35" s="23">
        <v>29</v>
      </c>
      <c r="B35" s="26" t="s">
        <v>93</v>
      </c>
      <c r="C35" s="22">
        <v>316</v>
      </c>
      <c r="D35" s="7" t="s">
        <v>186</v>
      </c>
      <c r="E35" s="7" t="s">
        <v>187</v>
      </c>
      <c r="F35" s="121">
        <v>37</v>
      </c>
    </row>
    <row r="36" spans="1:7" x14ac:dyDescent="0.2">
      <c r="A36" s="23">
        <v>30</v>
      </c>
      <c r="B36" s="26" t="s">
        <v>93</v>
      </c>
      <c r="C36" s="22">
        <v>317</v>
      </c>
      <c r="D36" s="7" t="s">
        <v>186</v>
      </c>
      <c r="E36" s="7" t="s">
        <v>187</v>
      </c>
      <c r="F36" s="121">
        <v>35</v>
      </c>
    </row>
    <row r="37" spans="1:7" x14ac:dyDescent="0.2">
      <c r="A37" s="23">
        <v>31</v>
      </c>
      <c r="B37" s="26" t="s">
        <v>93</v>
      </c>
      <c r="C37" s="22">
        <v>318</v>
      </c>
      <c r="D37" s="7" t="s">
        <v>186</v>
      </c>
      <c r="E37" s="7" t="s">
        <v>187</v>
      </c>
      <c r="F37" s="121">
        <v>90</v>
      </c>
    </row>
    <row r="38" spans="1:7" x14ac:dyDescent="0.2">
      <c r="A38" s="23">
        <v>32</v>
      </c>
      <c r="B38" s="26" t="s">
        <v>93</v>
      </c>
      <c r="C38" s="22">
        <v>318</v>
      </c>
      <c r="D38" s="7" t="s">
        <v>186</v>
      </c>
      <c r="E38" s="7" t="s">
        <v>187</v>
      </c>
      <c r="F38" s="121">
        <v>53</v>
      </c>
    </row>
    <row r="39" spans="1:7" x14ac:dyDescent="0.2">
      <c r="A39" s="23">
        <v>33</v>
      </c>
      <c r="B39" s="26" t="s">
        <v>93</v>
      </c>
      <c r="C39" s="22">
        <v>315</v>
      </c>
      <c r="D39" s="7" t="s">
        <v>186</v>
      </c>
      <c r="E39" s="7" t="s">
        <v>187</v>
      </c>
      <c r="F39" s="121">
        <v>67</v>
      </c>
    </row>
    <row r="40" spans="1:7" x14ac:dyDescent="0.2">
      <c r="A40" s="23">
        <v>34</v>
      </c>
      <c r="B40" s="26" t="s">
        <v>93</v>
      </c>
      <c r="C40" s="22">
        <v>314</v>
      </c>
      <c r="D40" s="7" t="s">
        <v>186</v>
      </c>
      <c r="E40" s="7" t="s">
        <v>187</v>
      </c>
      <c r="F40" s="121">
        <v>119</v>
      </c>
    </row>
    <row r="41" spans="1:7" x14ac:dyDescent="0.2">
      <c r="A41" s="23">
        <v>35</v>
      </c>
      <c r="B41" s="80" t="s">
        <v>103</v>
      </c>
      <c r="C41" s="24">
        <v>333</v>
      </c>
      <c r="D41" s="81" t="s">
        <v>104</v>
      </c>
      <c r="E41" s="82" t="s">
        <v>105</v>
      </c>
      <c r="F41" s="121">
        <v>2370</v>
      </c>
    </row>
    <row r="42" spans="1:7" x14ac:dyDescent="0.2">
      <c r="A42" s="23">
        <v>36</v>
      </c>
      <c r="B42" s="80" t="s">
        <v>103</v>
      </c>
      <c r="C42" s="24">
        <v>334</v>
      </c>
      <c r="D42" s="81" t="s">
        <v>106</v>
      </c>
      <c r="E42" s="82" t="s">
        <v>107</v>
      </c>
      <c r="F42" s="121">
        <v>34000</v>
      </c>
    </row>
    <row r="43" spans="1:7" x14ac:dyDescent="0.2">
      <c r="A43" s="23">
        <v>37</v>
      </c>
      <c r="B43" s="80" t="s">
        <v>103</v>
      </c>
      <c r="C43" s="24">
        <v>335</v>
      </c>
      <c r="D43" s="81" t="s">
        <v>108</v>
      </c>
      <c r="E43" s="82" t="s">
        <v>109</v>
      </c>
      <c r="F43" s="121">
        <v>1494</v>
      </c>
    </row>
    <row r="44" spans="1:7" x14ac:dyDescent="0.2">
      <c r="A44" s="23">
        <v>38</v>
      </c>
      <c r="B44" s="80" t="s">
        <v>103</v>
      </c>
      <c r="C44" s="24">
        <v>15</v>
      </c>
      <c r="D44" s="81" t="s">
        <v>181</v>
      </c>
      <c r="E44" s="82" t="s">
        <v>182</v>
      </c>
      <c r="F44" s="121">
        <v>450</v>
      </c>
    </row>
    <row r="45" spans="1:7" x14ac:dyDescent="0.2">
      <c r="A45" s="23">
        <v>39</v>
      </c>
      <c r="B45" s="80" t="s">
        <v>110</v>
      </c>
      <c r="C45" s="24">
        <v>336</v>
      </c>
      <c r="D45" s="81" t="s">
        <v>112</v>
      </c>
      <c r="E45" s="82" t="s">
        <v>111</v>
      </c>
      <c r="F45" s="121">
        <v>4644.57</v>
      </c>
    </row>
    <row r="46" spans="1:7" x14ac:dyDescent="0.2">
      <c r="A46" s="23">
        <v>40</v>
      </c>
      <c r="B46" s="80" t="s">
        <v>110</v>
      </c>
      <c r="C46" s="24">
        <v>337</v>
      </c>
      <c r="D46" s="81" t="s">
        <v>113</v>
      </c>
      <c r="E46" s="82" t="s">
        <v>114</v>
      </c>
      <c r="F46" s="121">
        <v>4988.75</v>
      </c>
      <c r="G46" s="21"/>
    </row>
    <row r="47" spans="1:7" x14ac:dyDescent="0.2">
      <c r="A47" s="23">
        <v>41</v>
      </c>
      <c r="B47" s="80" t="s">
        <v>110</v>
      </c>
      <c r="C47" s="24">
        <v>338</v>
      </c>
      <c r="D47" s="81" t="s">
        <v>115</v>
      </c>
      <c r="E47" s="82" t="s">
        <v>116</v>
      </c>
      <c r="F47" s="121">
        <v>10850</v>
      </c>
      <c r="G47" s="21"/>
    </row>
    <row r="48" spans="1:7" x14ac:dyDescent="0.2">
      <c r="A48" s="23">
        <v>42</v>
      </c>
      <c r="B48" s="80" t="s">
        <v>110</v>
      </c>
      <c r="C48" s="24">
        <v>339</v>
      </c>
      <c r="D48" s="81" t="s">
        <v>117</v>
      </c>
      <c r="E48" s="82" t="s">
        <v>118</v>
      </c>
      <c r="F48" s="121">
        <v>8400</v>
      </c>
    </row>
    <row r="49" spans="1:6" x14ac:dyDescent="0.2">
      <c r="A49" s="23">
        <v>43</v>
      </c>
      <c r="B49" s="26" t="s">
        <v>119</v>
      </c>
      <c r="C49" s="8">
        <v>340</v>
      </c>
      <c r="D49" s="7" t="s">
        <v>67</v>
      </c>
      <c r="E49" s="1" t="s">
        <v>45</v>
      </c>
      <c r="F49" s="121">
        <v>86</v>
      </c>
    </row>
    <row r="50" spans="1:6" x14ac:dyDescent="0.2">
      <c r="A50" s="23">
        <v>44</v>
      </c>
      <c r="B50" s="26" t="s">
        <v>119</v>
      </c>
      <c r="C50" s="8">
        <v>341</v>
      </c>
      <c r="D50" s="7" t="s">
        <v>67</v>
      </c>
      <c r="E50" s="1" t="s">
        <v>45</v>
      </c>
      <c r="F50" s="121">
        <v>53</v>
      </c>
    </row>
    <row r="51" spans="1:6" x14ac:dyDescent="0.2">
      <c r="A51" s="23">
        <v>45</v>
      </c>
      <c r="B51" s="26" t="s">
        <v>119</v>
      </c>
      <c r="C51" s="8">
        <v>342</v>
      </c>
      <c r="D51" s="7" t="s">
        <v>67</v>
      </c>
      <c r="E51" s="1" t="s">
        <v>45</v>
      </c>
      <c r="F51" s="121">
        <v>86</v>
      </c>
    </row>
    <row r="52" spans="1:6" x14ac:dyDescent="0.2">
      <c r="A52" s="23">
        <v>46</v>
      </c>
      <c r="B52" s="26" t="s">
        <v>119</v>
      </c>
      <c r="C52" s="8">
        <v>343</v>
      </c>
      <c r="D52" s="7" t="s">
        <v>67</v>
      </c>
      <c r="E52" s="1" t="s">
        <v>45</v>
      </c>
      <c r="F52" s="121">
        <v>86</v>
      </c>
    </row>
    <row r="53" spans="1:6" x14ac:dyDescent="0.2">
      <c r="A53" s="23">
        <v>47</v>
      </c>
      <c r="B53" s="26" t="s">
        <v>119</v>
      </c>
      <c r="C53" s="8">
        <v>344</v>
      </c>
      <c r="D53" s="7" t="s">
        <v>67</v>
      </c>
      <c r="E53" s="1" t="s">
        <v>45</v>
      </c>
      <c r="F53" s="121">
        <v>36</v>
      </c>
    </row>
    <row r="54" spans="1:6" x14ac:dyDescent="0.2">
      <c r="A54" s="23">
        <v>48</v>
      </c>
      <c r="B54" s="26" t="s">
        <v>119</v>
      </c>
      <c r="C54" s="8">
        <v>345</v>
      </c>
      <c r="D54" s="7" t="s">
        <v>67</v>
      </c>
      <c r="E54" s="1" t="s">
        <v>45</v>
      </c>
      <c r="F54" s="120">
        <v>36</v>
      </c>
    </row>
    <row r="55" spans="1:6" x14ac:dyDescent="0.2">
      <c r="A55" s="23">
        <v>49</v>
      </c>
      <c r="B55" s="26" t="s">
        <v>119</v>
      </c>
      <c r="C55" s="8">
        <v>346</v>
      </c>
      <c r="D55" s="7" t="s">
        <v>120</v>
      </c>
      <c r="E55" s="1" t="s">
        <v>56</v>
      </c>
      <c r="F55" s="120">
        <v>5000</v>
      </c>
    </row>
    <row r="56" spans="1:6" x14ac:dyDescent="0.2">
      <c r="A56" s="23">
        <v>50</v>
      </c>
      <c r="B56" s="26" t="s">
        <v>119</v>
      </c>
      <c r="C56" s="8">
        <v>347</v>
      </c>
      <c r="D56" s="7" t="s">
        <v>83</v>
      </c>
      <c r="E56" s="1" t="s">
        <v>52</v>
      </c>
      <c r="F56" s="121">
        <v>230.69</v>
      </c>
    </row>
    <row r="57" spans="1:6" x14ac:dyDescent="0.2">
      <c r="A57" s="23">
        <v>51</v>
      </c>
      <c r="B57" s="26" t="s">
        <v>119</v>
      </c>
      <c r="C57" s="8">
        <v>16</v>
      </c>
      <c r="D57" s="7" t="s">
        <v>181</v>
      </c>
      <c r="E57" s="1" t="s">
        <v>182</v>
      </c>
      <c r="F57" s="121">
        <v>2310</v>
      </c>
    </row>
    <row r="58" spans="1:6" x14ac:dyDescent="0.2">
      <c r="A58" s="23">
        <v>52</v>
      </c>
      <c r="B58" s="26" t="s">
        <v>121</v>
      </c>
      <c r="C58" s="8">
        <v>354</v>
      </c>
      <c r="D58" s="7" t="s">
        <v>122</v>
      </c>
      <c r="E58" s="1" t="s">
        <v>123</v>
      </c>
      <c r="F58" s="121">
        <v>187</v>
      </c>
    </row>
    <row r="59" spans="1:6" x14ac:dyDescent="0.2">
      <c r="A59" s="23">
        <v>53</v>
      </c>
      <c r="B59" s="26" t="s">
        <v>121</v>
      </c>
      <c r="C59" s="8">
        <v>355</v>
      </c>
      <c r="D59" s="7" t="s">
        <v>124</v>
      </c>
      <c r="E59" s="1" t="s">
        <v>125</v>
      </c>
      <c r="F59" s="121">
        <v>1618.4</v>
      </c>
    </row>
    <row r="60" spans="1:6" x14ac:dyDescent="0.2">
      <c r="A60" s="23">
        <v>54</v>
      </c>
      <c r="B60" s="26" t="s">
        <v>121</v>
      </c>
      <c r="C60" s="8">
        <v>356</v>
      </c>
      <c r="D60" s="7" t="s">
        <v>124</v>
      </c>
      <c r="E60" s="1" t="s">
        <v>126</v>
      </c>
      <c r="F60" s="121">
        <v>101.29</v>
      </c>
    </row>
    <row r="61" spans="1:6" x14ac:dyDescent="0.2">
      <c r="A61" s="23">
        <v>55</v>
      </c>
      <c r="B61" s="26" t="s">
        <v>121</v>
      </c>
      <c r="C61" s="8">
        <v>357</v>
      </c>
      <c r="D61" s="7" t="s">
        <v>127</v>
      </c>
      <c r="E61" s="1" t="s">
        <v>128</v>
      </c>
      <c r="F61" s="121">
        <v>24219.33</v>
      </c>
    </row>
    <row r="62" spans="1:6" x14ac:dyDescent="0.2">
      <c r="A62" s="23"/>
      <c r="B62" s="26" t="s">
        <v>121</v>
      </c>
      <c r="C62" s="8">
        <v>358</v>
      </c>
      <c r="D62" s="7" t="s">
        <v>193</v>
      </c>
      <c r="E62" s="1" t="s">
        <v>194</v>
      </c>
      <c r="F62" s="121">
        <v>773.5</v>
      </c>
    </row>
    <row r="63" spans="1:6" x14ac:dyDescent="0.2">
      <c r="A63" s="23">
        <v>56</v>
      </c>
      <c r="B63" s="26" t="s">
        <v>129</v>
      </c>
      <c r="C63" s="8">
        <v>360</v>
      </c>
      <c r="D63" s="7" t="s">
        <v>130</v>
      </c>
      <c r="E63" s="1" t="s">
        <v>131</v>
      </c>
      <c r="F63" s="121">
        <v>890</v>
      </c>
    </row>
    <row r="64" spans="1:6" x14ac:dyDescent="0.2">
      <c r="A64" s="23">
        <v>57</v>
      </c>
      <c r="B64" s="26" t="s">
        <v>129</v>
      </c>
      <c r="C64" s="8">
        <v>361</v>
      </c>
      <c r="D64" s="7" t="s">
        <v>70</v>
      </c>
      <c r="E64" s="1" t="s">
        <v>132</v>
      </c>
      <c r="F64" s="121">
        <v>2357.9899999999998</v>
      </c>
    </row>
    <row r="65" spans="1:6" x14ac:dyDescent="0.2">
      <c r="A65" s="23">
        <v>58</v>
      </c>
      <c r="B65" s="26" t="s">
        <v>129</v>
      </c>
      <c r="C65" s="8">
        <v>362</v>
      </c>
      <c r="D65" s="7" t="s">
        <v>70</v>
      </c>
      <c r="E65" s="1" t="s">
        <v>133</v>
      </c>
      <c r="F65" s="120">
        <v>156.01</v>
      </c>
    </row>
    <row r="66" spans="1:6" x14ac:dyDescent="0.2">
      <c r="A66" s="23">
        <v>59</v>
      </c>
      <c r="B66" s="26" t="s">
        <v>129</v>
      </c>
      <c r="C66" s="8">
        <v>363</v>
      </c>
      <c r="D66" s="7" t="s">
        <v>134</v>
      </c>
      <c r="E66" s="1" t="s">
        <v>135</v>
      </c>
      <c r="F66" s="121">
        <v>6069</v>
      </c>
    </row>
    <row r="67" spans="1:6" x14ac:dyDescent="0.2">
      <c r="A67" s="23">
        <v>60</v>
      </c>
      <c r="B67" s="26" t="s">
        <v>129</v>
      </c>
      <c r="C67" s="8">
        <v>364</v>
      </c>
      <c r="D67" s="7" t="s">
        <v>136</v>
      </c>
      <c r="E67" s="1" t="s">
        <v>137</v>
      </c>
      <c r="F67" s="121">
        <v>7343.92</v>
      </c>
    </row>
    <row r="68" spans="1:6" x14ac:dyDescent="0.2">
      <c r="A68" s="23">
        <v>61</v>
      </c>
      <c r="B68" s="26" t="s">
        <v>129</v>
      </c>
      <c r="C68" s="8">
        <v>365</v>
      </c>
      <c r="D68" s="7" t="s">
        <v>58</v>
      </c>
      <c r="E68" s="7" t="s">
        <v>138</v>
      </c>
      <c r="F68" s="120">
        <v>10325.299999999999</v>
      </c>
    </row>
    <row r="69" spans="1:6" x14ac:dyDescent="0.2">
      <c r="A69" s="23">
        <v>62</v>
      </c>
      <c r="B69" s="26" t="s">
        <v>129</v>
      </c>
      <c r="C69" s="8">
        <v>17</v>
      </c>
      <c r="D69" s="7" t="s">
        <v>181</v>
      </c>
      <c r="E69" s="7" t="s">
        <v>182</v>
      </c>
      <c r="F69" s="120">
        <v>147.74</v>
      </c>
    </row>
    <row r="70" spans="1:6" x14ac:dyDescent="0.2">
      <c r="A70" s="23">
        <v>63</v>
      </c>
      <c r="B70" s="26" t="s">
        <v>139</v>
      </c>
      <c r="C70" s="8">
        <v>366</v>
      </c>
      <c r="D70" s="7" t="s">
        <v>140</v>
      </c>
      <c r="E70" s="1" t="s">
        <v>141</v>
      </c>
      <c r="F70" s="121">
        <v>2241.71</v>
      </c>
    </row>
    <row r="71" spans="1:6" x14ac:dyDescent="0.2">
      <c r="A71" s="23">
        <v>64</v>
      </c>
      <c r="B71" s="26" t="s">
        <v>139</v>
      </c>
      <c r="C71" s="8">
        <v>367</v>
      </c>
      <c r="D71" s="7" t="s">
        <v>64</v>
      </c>
      <c r="E71" s="1" t="s">
        <v>142</v>
      </c>
      <c r="F71" s="121">
        <v>6664</v>
      </c>
    </row>
    <row r="72" spans="1:6" x14ac:dyDescent="0.2">
      <c r="A72" s="23">
        <v>65</v>
      </c>
      <c r="B72" s="26" t="s">
        <v>139</v>
      </c>
      <c r="C72" s="8">
        <v>368</v>
      </c>
      <c r="D72" s="7" t="s">
        <v>143</v>
      </c>
      <c r="E72" s="1" t="s">
        <v>144</v>
      </c>
      <c r="F72" s="121">
        <v>1831.01</v>
      </c>
    </row>
    <row r="73" spans="1:6" x14ac:dyDescent="0.2">
      <c r="A73" s="23">
        <v>66</v>
      </c>
      <c r="B73" s="26" t="s">
        <v>139</v>
      </c>
      <c r="C73" s="8">
        <v>66</v>
      </c>
      <c r="D73" s="7" t="s">
        <v>183</v>
      </c>
      <c r="E73" s="1" t="s">
        <v>184</v>
      </c>
      <c r="F73" s="121">
        <v>-31.71</v>
      </c>
    </row>
    <row r="74" spans="1:6" x14ac:dyDescent="0.2">
      <c r="A74" s="23">
        <v>67</v>
      </c>
      <c r="B74" s="26" t="s">
        <v>139</v>
      </c>
      <c r="C74" s="8">
        <v>65</v>
      </c>
      <c r="D74" s="7" t="s">
        <v>183</v>
      </c>
      <c r="E74" s="1" t="s">
        <v>184</v>
      </c>
      <c r="F74" s="121">
        <v>-320</v>
      </c>
    </row>
    <row r="75" spans="1:6" x14ac:dyDescent="0.2">
      <c r="A75" s="23">
        <v>68</v>
      </c>
      <c r="B75" s="26" t="s">
        <v>145</v>
      </c>
      <c r="C75" s="8">
        <v>369</v>
      </c>
      <c r="D75" s="7" t="s">
        <v>146</v>
      </c>
      <c r="E75" s="1" t="s">
        <v>147</v>
      </c>
      <c r="F75" s="121">
        <v>20000</v>
      </c>
    </row>
    <row r="76" spans="1:6" x14ac:dyDescent="0.2">
      <c r="A76" s="23">
        <v>69</v>
      </c>
      <c r="B76" s="26" t="s">
        <v>145</v>
      </c>
      <c r="C76" s="8">
        <v>370</v>
      </c>
      <c r="D76" s="7" t="s">
        <v>148</v>
      </c>
      <c r="E76" s="1" t="s">
        <v>149</v>
      </c>
      <c r="F76" s="121">
        <v>119</v>
      </c>
    </row>
    <row r="77" spans="1:6" x14ac:dyDescent="0.2">
      <c r="A77" s="23">
        <v>70</v>
      </c>
      <c r="B77" s="26" t="s">
        <v>145</v>
      </c>
      <c r="C77" s="8">
        <v>371</v>
      </c>
      <c r="D77" s="7" t="s">
        <v>150</v>
      </c>
      <c r="E77" s="1" t="s">
        <v>151</v>
      </c>
      <c r="F77" s="121">
        <v>423.14</v>
      </c>
    </row>
    <row r="78" spans="1:6" x14ac:dyDescent="0.2">
      <c r="A78" s="23">
        <v>71</v>
      </c>
      <c r="B78" s="26" t="s">
        <v>145</v>
      </c>
      <c r="C78" s="8">
        <v>372</v>
      </c>
      <c r="D78" s="7" t="s">
        <v>146</v>
      </c>
      <c r="E78" s="1" t="s">
        <v>152</v>
      </c>
      <c r="F78" s="121">
        <v>30000</v>
      </c>
    </row>
    <row r="79" spans="1:6" x14ac:dyDescent="0.2">
      <c r="A79" s="23">
        <v>72</v>
      </c>
      <c r="B79" s="26" t="s">
        <v>153</v>
      </c>
      <c r="C79" s="8">
        <v>375</v>
      </c>
      <c r="D79" s="7" t="s">
        <v>154</v>
      </c>
      <c r="E79" s="7" t="s">
        <v>155</v>
      </c>
      <c r="F79" s="121">
        <v>371.99</v>
      </c>
    </row>
    <row r="80" spans="1:6" x14ac:dyDescent="0.2">
      <c r="A80" s="23">
        <v>73</v>
      </c>
      <c r="B80" s="26" t="s">
        <v>153</v>
      </c>
      <c r="C80" s="8">
        <v>376</v>
      </c>
      <c r="D80" s="7" t="s">
        <v>156</v>
      </c>
      <c r="E80" s="7" t="s">
        <v>157</v>
      </c>
      <c r="F80" s="121">
        <v>10245.9</v>
      </c>
    </row>
    <row r="81" spans="1:9" x14ac:dyDescent="0.2">
      <c r="A81" s="23">
        <v>74</v>
      </c>
      <c r="B81" s="80" t="s">
        <v>153</v>
      </c>
      <c r="C81" s="94">
        <v>377</v>
      </c>
      <c r="D81" s="95" t="s">
        <v>58</v>
      </c>
      <c r="E81" s="95" t="s">
        <v>158</v>
      </c>
      <c r="F81" s="122">
        <v>15580.68</v>
      </c>
    </row>
    <row r="82" spans="1:9" x14ac:dyDescent="0.2">
      <c r="A82" s="23"/>
      <c r="B82" s="26" t="s">
        <v>153</v>
      </c>
      <c r="C82" s="94">
        <v>69</v>
      </c>
      <c r="D82" s="95" t="s">
        <v>183</v>
      </c>
      <c r="E82" s="95" t="s">
        <v>184</v>
      </c>
      <c r="F82" s="122">
        <v>-25</v>
      </c>
    </row>
    <row r="83" spans="1:9" x14ac:dyDescent="0.2">
      <c r="A83" s="23">
        <v>75</v>
      </c>
      <c r="B83" s="26" t="s">
        <v>153</v>
      </c>
      <c r="C83" s="94">
        <v>70</v>
      </c>
      <c r="D83" s="95" t="s">
        <v>183</v>
      </c>
      <c r="E83" s="95" t="s">
        <v>184</v>
      </c>
      <c r="F83" s="122">
        <v>-321.12</v>
      </c>
    </row>
    <row r="84" spans="1:9" x14ac:dyDescent="0.2">
      <c r="A84" s="23">
        <v>76</v>
      </c>
      <c r="B84" s="26" t="s">
        <v>159</v>
      </c>
      <c r="C84" s="8">
        <v>380</v>
      </c>
      <c r="D84" s="7" t="s">
        <v>67</v>
      </c>
      <c r="E84" s="7" t="s">
        <v>45</v>
      </c>
      <c r="F84" s="121">
        <v>86</v>
      </c>
    </row>
    <row r="85" spans="1:9" x14ac:dyDescent="0.2">
      <c r="A85" s="23">
        <v>77</v>
      </c>
      <c r="B85" s="26" t="s">
        <v>159</v>
      </c>
      <c r="C85" s="8">
        <v>381</v>
      </c>
      <c r="D85" s="7" t="s">
        <v>67</v>
      </c>
      <c r="E85" s="7" t="s">
        <v>45</v>
      </c>
      <c r="F85" s="121">
        <v>72</v>
      </c>
    </row>
    <row r="86" spans="1:9" x14ac:dyDescent="0.2">
      <c r="A86" s="23">
        <v>78</v>
      </c>
      <c r="B86" s="26" t="s">
        <v>159</v>
      </c>
      <c r="C86" s="8">
        <v>382</v>
      </c>
      <c r="D86" s="7" t="s">
        <v>67</v>
      </c>
      <c r="E86" s="7" t="s">
        <v>45</v>
      </c>
      <c r="F86" s="121">
        <v>108</v>
      </c>
    </row>
    <row r="87" spans="1:9" x14ac:dyDescent="0.2">
      <c r="A87" s="23">
        <v>79</v>
      </c>
      <c r="B87" s="26" t="s">
        <v>159</v>
      </c>
      <c r="C87" s="8">
        <v>18</v>
      </c>
      <c r="D87" s="7" t="s">
        <v>181</v>
      </c>
      <c r="E87" s="7" t="s">
        <v>182</v>
      </c>
      <c r="F87" s="121">
        <v>4500</v>
      </c>
    </row>
    <row r="88" spans="1:9" x14ac:dyDescent="0.2">
      <c r="A88" s="23">
        <v>80</v>
      </c>
      <c r="B88" s="26" t="s">
        <v>160</v>
      </c>
      <c r="C88" s="8">
        <v>384</v>
      </c>
      <c r="D88" s="7" t="s">
        <v>161</v>
      </c>
      <c r="E88" s="7" t="s">
        <v>162</v>
      </c>
      <c r="F88" s="121">
        <v>3089.79</v>
      </c>
    </row>
    <row r="89" spans="1:9" x14ac:dyDescent="0.2">
      <c r="A89" s="23">
        <v>81</v>
      </c>
      <c r="B89" s="26" t="s">
        <v>160</v>
      </c>
      <c r="C89" s="8">
        <v>385</v>
      </c>
      <c r="D89" s="7" t="s">
        <v>161</v>
      </c>
      <c r="E89" s="7" t="s">
        <v>162</v>
      </c>
      <c r="F89" s="121">
        <v>2129.4</v>
      </c>
    </row>
    <row r="90" spans="1:9" x14ac:dyDescent="0.2">
      <c r="A90" s="23">
        <v>82</v>
      </c>
      <c r="B90" s="26" t="s">
        <v>160</v>
      </c>
      <c r="C90" s="8">
        <v>386</v>
      </c>
      <c r="D90" s="7" t="s">
        <v>163</v>
      </c>
      <c r="E90" s="7" t="s">
        <v>164</v>
      </c>
      <c r="F90" s="121">
        <v>1726.53</v>
      </c>
    </row>
    <row r="91" spans="1:9" x14ac:dyDescent="0.2">
      <c r="A91" s="23">
        <v>83</v>
      </c>
      <c r="B91" s="26" t="s">
        <v>160</v>
      </c>
      <c r="C91" s="8">
        <v>387</v>
      </c>
      <c r="D91" s="7" t="s">
        <v>165</v>
      </c>
      <c r="E91" s="7" t="s">
        <v>166</v>
      </c>
      <c r="F91" s="121">
        <v>67.849999999999994</v>
      </c>
      <c r="G91" s="21"/>
    </row>
    <row r="92" spans="1:9" x14ac:dyDescent="0.2">
      <c r="A92" s="23">
        <v>84</v>
      </c>
      <c r="B92" s="26" t="s">
        <v>160</v>
      </c>
      <c r="C92" s="8" t="s">
        <v>23</v>
      </c>
      <c r="D92" s="7" t="s">
        <v>191</v>
      </c>
      <c r="E92" s="7" t="s">
        <v>192</v>
      </c>
      <c r="F92" s="121">
        <v>5039.4799999999996</v>
      </c>
      <c r="G92" s="21"/>
    </row>
    <row r="93" spans="1:9" x14ac:dyDescent="0.2">
      <c r="A93" s="23">
        <v>85</v>
      </c>
      <c r="B93" s="26" t="s">
        <v>189</v>
      </c>
      <c r="C93" s="8">
        <v>75</v>
      </c>
      <c r="D93" s="7" t="s">
        <v>183</v>
      </c>
      <c r="E93" s="7" t="s">
        <v>184</v>
      </c>
      <c r="F93" s="121">
        <v>-269.82</v>
      </c>
      <c r="G93" s="21"/>
    </row>
    <row r="94" spans="1:9" x14ac:dyDescent="0.2">
      <c r="A94" s="23">
        <v>86</v>
      </c>
      <c r="B94" s="26" t="s">
        <v>189</v>
      </c>
      <c r="C94" s="8">
        <v>74</v>
      </c>
      <c r="D94" s="7" t="s">
        <v>183</v>
      </c>
      <c r="E94" s="7" t="s">
        <v>184</v>
      </c>
      <c r="F94" s="121">
        <v>-269.81</v>
      </c>
      <c r="G94" s="21"/>
    </row>
    <row r="95" spans="1:9" x14ac:dyDescent="0.2">
      <c r="A95" s="23">
        <v>87</v>
      </c>
      <c r="B95" s="26" t="s">
        <v>167</v>
      </c>
      <c r="C95" s="8">
        <v>390</v>
      </c>
      <c r="D95" s="7" t="s">
        <v>168</v>
      </c>
      <c r="E95" s="7" t="s">
        <v>114</v>
      </c>
      <c r="F95" s="121">
        <v>4491.1099999999997</v>
      </c>
      <c r="G95" s="21"/>
      <c r="H95" s="16"/>
      <c r="I95" s="16"/>
    </row>
    <row r="96" spans="1:9" x14ac:dyDescent="0.2">
      <c r="A96" s="23">
        <v>88</v>
      </c>
      <c r="B96" s="26" t="s">
        <v>167</v>
      </c>
      <c r="C96" s="8">
        <v>391</v>
      </c>
      <c r="D96" s="7" t="s">
        <v>168</v>
      </c>
      <c r="E96" s="7" t="s">
        <v>114</v>
      </c>
      <c r="F96" s="121">
        <v>4491.1099999999997</v>
      </c>
      <c r="G96" s="21"/>
      <c r="H96" s="16"/>
      <c r="I96" s="16"/>
    </row>
    <row r="97" spans="1:15" x14ac:dyDescent="0.2">
      <c r="A97" s="23">
        <v>89</v>
      </c>
      <c r="B97" s="26" t="s">
        <v>167</v>
      </c>
      <c r="C97" s="8">
        <v>392</v>
      </c>
      <c r="D97" s="7" t="s">
        <v>168</v>
      </c>
      <c r="E97" s="7" t="s">
        <v>114</v>
      </c>
      <c r="F97" s="121">
        <v>4491.1099999999997</v>
      </c>
      <c r="G97" s="21"/>
      <c r="H97" s="16"/>
      <c r="I97" s="16"/>
    </row>
    <row r="98" spans="1:15" x14ac:dyDescent="0.2">
      <c r="A98" s="23">
        <v>90</v>
      </c>
      <c r="B98" s="26" t="s">
        <v>167</v>
      </c>
      <c r="C98" s="8">
        <v>393</v>
      </c>
      <c r="D98" s="7" t="s">
        <v>168</v>
      </c>
      <c r="E98" s="7" t="s">
        <v>114</v>
      </c>
      <c r="F98" s="120">
        <v>3985.85</v>
      </c>
      <c r="G98" s="21"/>
      <c r="H98" s="16"/>
      <c r="I98" s="16"/>
    </row>
    <row r="99" spans="1:15" x14ac:dyDescent="0.2">
      <c r="A99" s="23">
        <v>91</v>
      </c>
      <c r="B99" s="26" t="s">
        <v>167</v>
      </c>
      <c r="C99" s="8">
        <v>394</v>
      </c>
      <c r="D99" s="7" t="s">
        <v>67</v>
      </c>
      <c r="E99" s="7" t="s">
        <v>45</v>
      </c>
      <c r="F99" s="121">
        <v>86</v>
      </c>
      <c r="H99" s="16"/>
      <c r="I99" s="16"/>
    </row>
    <row r="100" spans="1:15" x14ac:dyDescent="0.2">
      <c r="A100" s="23">
        <v>92</v>
      </c>
      <c r="B100" s="26" t="s">
        <v>167</v>
      </c>
      <c r="C100" s="8">
        <v>395</v>
      </c>
      <c r="D100" s="7" t="s">
        <v>67</v>
      </c>
      <c r="E100" s="7" t="s">
        <v>45</v>
      </c>
      <c r="F100" s="121">
        <v>36</v>
      </c>
    </row>
    <row r="101" spans="1:15" x14ac:dyDescent="0.2">
      <c r="A101" s="23">
        <v>93</v>
      </c>
      <c r="B101" s="26" t="s">
        <v>167</v>
      </c>
      <c r="C101" s="8">
        <v>396</v>
      </c>
      <c r="D101" s="7" t="s">
        <v>67</v>
      </c>
      <c r="E101" s="7" t="s">
        <v>45</v>
      </c>
      <c r="F101" s="121">
        <v>86</v>
      </c>
    </row>
    <row r="102" spans="1:15" x14ac:dyDescent="0.2">
      <c r="A102" s="23">
        <v>94</v>
      </c>
      <c r="B102" s="26" t="s">
        <v>167</v>
      </c>
      <c r="C102" s="8">
        <v>397</v>
      </c>
      <c r="D102" s="7" t="s">
        <v>169</v>
      </c>
      <c r="E102" s="7" t="s">
        <v>170</v>
      </c>
      <c r="F102" s="121">
        <v>654.5</v>
      </c>
    </row>
    <row r="103" spans="1:15" x14ac:dyDescent="0.2">
      <c r="A103" s="23">
        <v>95</v>
      </c>
      <c r="B103" s="26" t="s">
        <v>167</v>
      </c>
      <c r="C103" s="8">
        <v>19</v>
      </c>
      <c r="D103" s="7" t="s">
        <v>181</v>
      </c>
      <c r="E103" s="7" t="s">
        <v>182</v>
      </c>
      <c r="F103" s="121">
        <v>3750</v>
      </c>
    </row>
    <row r="104" spans="1:15" x14ac:dyDescent="0.2">
      <c r="A104" s="23">
        <v>96</v>
      </c>
      <c r="B104" s="26" t="s">
        <v>167</v>
      </c>
      <c r="C104" s="8">
        <v>20</v>
      </c>
      <c r="D104" s="7" t="s">
        <v>181</v>
      </c>
      <c r="E104" s="7" t="s">
        <v>182</v>
      </c>
      <c r="F104" s="121">
        <v>200</v>
      </c>
    </row>
    <row r="105" spans="1:15" x14ac:dyDescent="0.2">
      <c r="A105" s="23">
        <v>97</v>
      </c>
      <c r="B105" s="26" t="s">
        <v>167</v>
      </c>
      <c r="C105" s="8" t="s">
        <v>23</v>
      </c>
      <c r="D105" s="7" t="s">
        <v>190</v>
      </c>
      <c r="E105" s="7" t="s">
        <v>190</v>
      </c>
      <c r="F105" s="43">
        <v>3059.63</v>
      </c>
    </row>
    <row r="106" spans="1:15" x14ac:dyDescent="0.2">
      <c r="A106" s="116"/>
      <c r="B106" s="26" t="s">
        <v>167</v>
      </c>
      <c r="C106" s="8" t="s">
        <v>23</v>
      </c>
      <c r="D106" s="117" t="s">
        <v>195</v>
      </c>
      <c r="E106" s="117" t="s">
        <v>23</v>
      </c>
      <c r="F106" s="118">
        <v>3013</v>
      </c>
    </row>
    <row r="107" spans="1:15" ht="15" thickBot="1" x14ac:dyDescent="0.25">
      <c r="A107" s="123" t="s">
        <v>60</v>
      </c>
      <c r="B107" s="124"/>
      <c r="C107" s="124"/>
      <c r="D107" s="124"/>
      <c r="E107" s="124"/>
      <c r="F107" s="15">
        <f>SUM(F7:F106)</f>
        <v>356119.35</v>
      </c>
      <c r="H107" s="31"/>
      <c r="I107" s="31"/>
      <c r="J107" s="16"/>
    </row>
    <row r="108" spans="1:15" ht="15.75" customHeight="1" x14ac:dyDescent="0.2">
      <c r="F108" s="16"/>
      <c r="H108" s="30"/>
      <c r="I108" s="31"/>
      <c r="J108" s="16"/>
      <c r="K108" s="16"/>
      <c r="L108" s="16"/>
      <c r="M108" s="16"/>
    </row>
    <row r="109" spans="1:15" x14ac:dyDescent="0.2">
      <c r="F109" s="16"/>
    </row>
    <row r="110" spans="1:15" x14ac:dyDescent="0.2">
      <c r="F110" s="16"/>
      <c r="G110" s="16"/>
      <c r="H110" s="16"/>
      <c r="I110" s="16"/>
      <c r="J110" s="16"/>
      <c r="K110" s="16"/>
      <c r="L110" s="16"/>
      <c r="M110" s="16"/>
      <c r="N110" s="16"/>
      <c r="O110" s="16"/>
    </row>
    <row r="111" spans="1:15" x14ac:dyDescent="0.2">
      <c r="F111" s="16"/>
      <c r="G111" s="16"/>
      <c r="H111" s="16"/>
      <c r="I111" s="16"/>
      <c r="J111" s="16"/>
      <c r="K111" s="16"/>
      <c r="L111" s="16"/>
      <c r="M111" s="16"/>
      <c r="N111" s="16"/>
      <c r="O111" s="16"/>
    </row>
    <row r="112" spans="1:15" x14ac:dyDescent="0.2">
      <c r="F112" s="17"/>
      <c r="G112" s="16"/>
      <c r="H112" s="16"/>
      <c r="I112" s="16"/>
      <c r="J112" s="16"/>
      <c r="K112" s="16"/>
      <c r="L112" s="16"/>
      <c r="M112" s="16"/>
      <c r="N112" s="16"/>
      <c r="O112" s="16"/>
    </row>
    <row r="113" spans="6:15" x14ac:dyDescent="0.2">
      <c r="F113" s="16"/>
      <c r="G113" s="16"/>
      <c r="H113" s="16"/>
      <c r="I113" s="16"/>
      <c r="J113" s="16"/>
      <c r="K113" s="16"/>
      <c r="L113" s="16"/>
      <c r="M113" s="16"/>
      <c r="N113" s="16"/>
      <c r="O113" s="16"/>
    </row>
    <row r="114" spans="6:15" x14ac:dyDescent="0.2">
      <c r="G114" s="16"/>
      <c r="H114" s="16"/>
      <c r="I114" s="16"/>
      <c r="J114" s="16"/>
      <c r="K114" s="16"/>
      <c r="L114" s="16"/>
      <c r="M114" s="16"/>
      <c r="N114" s="16"/>
      <c r="O114" s="16"/>
    </row>
  </sheetData>
  <sheetProtection password="BE48" sheet="1" formatCells="0" formatColumns="0" formatRows="0" insertColumns="0" insertRows="0" insertHyperlinks="0" deleteColumns="0" deleteRows="0" sort="0" autoFilter="0" pivotTables="0"/>
  <mergeCells count="2">
    <mergeCell ref="A107:E107"/>
    <mergeCell ref="A4:C4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6" sqref="A6"/>
    </sheetView>
  </sheetViews>
  <sheetFormatPr defaultRowHeight="12.75" x14ac:dyDescent="0.2"/>
  <cols>
    <col min="1" max="1" width="10.28515625" style="11" customWidth="1"/>
    <col min="2" max="2" width="13.85546875" style="11" customWidth="1"/>
    <col min="3" max="3" width="27.140625" style="11" customWidth="1"/>
    <col min="4" max="4" width="31.28515625" style="11" bestFit="1" customWidth="1"/>
    <col min="5" max="5" width="14.7109375" style="11" customWidth="1"/>
    <col min="6" max="16384" width="9.140625" style="11"/>
  </cols>
  <sheetData>
    <row r="1" spans="1:5" x14ac:dyDescent="0.2">
      <c r="A1" s="2" t="s">
        <v>4</v>
      </c>
      <c r="B1" s="2"/>
      <c r="C1" s="2"/>
      <c r="D1" s="9"/>
      <c r="E1" s="9"/>
    </row>
    <row r="3" spans="1:5" x14ac:dyDescent="0.2">
      <c r="A3" s="2" t="s">
        <v>18</v>
      </c>
      <c r="D3" s="9"/>
      <c r="E3" s="9"/>
    </row>
    <row r="4" spans="1:5" x14ac:dyDescent="0.2">
      <c r="A4" s="5" t="s">
        <v>5</v>
      </c>
      <c r="B4" s="2" t="s">
        <v>61</v>
      </c>
      <c r="C4" s="2"/>
      <c r="D4" s="9"/>
      <c r="E4" s="9"/>
    </row>
    <row r="5" spans="1:5" ht="13.5" thickBot="1" x14ac:dyDescent="0.25">
      <c r="A5" s="9"/>
      <c r="B5" s="9"/>
      <c r="C5" s="9"/>
      <c r="D5" s="9"/>
      <c r="E5" s="9"/>
    </row>
    <row r="6" spans="1:5" x14ac:dyDescent="0.2">
      <c r="A6" s="113" t="s">
        <v>19</v>
      </c>
      <c r="B6" s="114" t="s">
        <v>20</v>
      </c>
      <c r="C6" s="114" t="s">
        <v>22</v>
      </c>
      <c r="D6" s="114" t="s">
        <v>21</v>
      </c>
      <c r="E6" s="3" t="s">
        <v>16</v>
      </c>
    </row>
    <row r="7" spans="1:5" x14ac:dyDescent="0.2">
      <c r="A7" s="29" t="s">
        <v>73</v>
      </c>
      <c r="B7" s="8">
        <v>248</v>
      </c>
      <c r="C7" s="7" t="s">
        <v>75</v>
      </c>
      <c r="D7" s="7" t="s">
        <v>76</v>
      </c>
      <c r="E7" s="115">
        <v>179452</v>
      </c>
    </row>
    <row r="8" spans="1:5" ht="15.75" customHeight="1" thickBot="1" x14ac:dyDescent="0.25">
      <c r="A8" s="123" t="s">
        <v>62</v>
      </c>
      <c r="B8" s="124"/>
      <c r="C8" s="124"/>
      <c r="D8" s="10"/>
      <c r="E8" s="4">
        <f>SUM(E7:E7)</f>
        <v>179452</v>
      </c>
    </row>
    <row r="16" spans="1:5" ht="15" x14ac:dyDescent="0.2">
      <c r="A16" s="12"/>
    </row>
    <row r="17" spans="1:1" ht="15" x14ac:dyDescent="0.2">
      <c r="A17" s="12"/>
    </row>
    <row r="18" spans="1:1" ht="15" x14ac:dyDescent="0.2">
      <c r="A18" s="12"/>
    </row>
    <row r="19" spans="1:1" ht="15" x14ac:dyDescent="0.2">
      <c r="A19" s="12"/>
    </row>
  </sheetData>
  <sheetProtection password="BE48" sheet="1" formatCells="0" formatColumns="0" formatRows="0" insertColumns="0" insertRows="0" insertHyperlinks="0" deleteColumns="0" deleteRows="0" sort="0" autoFilter="0" pivotTables="0"/>
  <mergeCells count="1">
    <mergeCell ref="A8:C8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F8" sqref="F8"/>
    </sheetView>
  </sheetViews>
  <sheetFormatPr defaultRowHeight="15" x14ac:dyDescent="0.25"/>
  <cols>
    <col min="6" max="6" width="16.85546875" customWidth="1"/>
  </cols>
  <sheetData>
    <row r="1" spans="1:8" x14ac:dyDescent="0.25">
      <c r="A1" s="2" t="s">
        <v>4</v>
      </c>
      <c r="B1" s="2"/>
      <c r="C1" s="9"/>
      <c r="D1" s="9"/>
      <c r="E1" s="53"/>
      <c r="F1" s="9"/>
    </row>
    <row r="2" spans="1:8" x14ac:dyDescent="0.25">
      <c r="A2" s="11"/>
      <c r="B2" s="11"/>
      <c r="C2" s="11"/>
      <c r="D2" s="11"/>
      <c r="E2" s="54"/>
      <c r="F2" s="11"/>
    </row>
    <row r="3" spans="1:8" x14ac:dyDescent="0.25">
      <c r="A3" s="2" t="s">
        <v>171</v>
      </c>
      <c r="B3" s="9"/>
      <c r="C3" s="9"/>
      <c r="D3" s="9"/>
      <c r="E3" s="53"/>
      <c r="F3" s="11"/>
    </row>
    <row r="4" spans="1:8" x14ac:dyDescent="0.25">
      <c r="A4" s="6" t="s">
        <v>5</v>
      </c>
      <c r="B4" s="2" t="s">
        <v>61</v>
      </c>
      <c r="C4" s="2"/>
      <c r="D4" s="11"/>
      <c r="E4" s="54"/>
      <c r="F4" s="11"/>
    </row>
    <row r="5" spans="1:8" ht="15.75" thickBot="1" x14ac:dyDescent="0.3">
      <c r="A5" s="9"/>
      <c r="B5" s="2"/>
      <c r="C5" s="2"/>
      <c r="D5" s="2"/>
      <c r="E5" s="53"/>
      <c r="F5" s="11"/>
    </row>
    <row r="6" spans="1:8" x14ac:dyDescent="0.25">
      <c r="A6" s="32" t="s">
        <v>23</v>
      </c>
      <c r="B6" s="33" t="s">
        <v>6</v>
      </c>
      <c r="C6" s="33" t="s">
        <v>7</v>
      </c>
      <c r="D6" s="33" t="s">
        <v>8</v>
      </c>
      <c r="E6" s="14" t="s">
        <v>3</v>
      </c>
      <c r="F6" s="34" t="s">
        <v>29</v>
      </c>
    </row>
    <row r="7" spans="1:8" ht="26.25" x14ac:dyDescent="0.25">
      <c r="A7" s="35" t="s">
        <v>53</v>
      </c>
      <c r="B7" s="18" t="s">
        <v>23</v>
      </c>
      <c r="C7" s="18" t="s">
        <v>23</v>
      </c>
      <c r="D7" s="47">
        <v>31674</v>
      </c>
      <c r="E7" s="20" t="s">
        <v>23</v>
      </c>
      <c r="F7" s="36" t="s">
        <v>23</v>
      </c>
      <c r="H7" s="47"/>
    </row>
    <row r="8" spans="1:8" ht="51.75" x14ac:dyDescent="0.25">
      <c r="A8" s="67" t="s">
        <v>172</v>
      </c>
      <c r="B8" s="63" t="s">
        <v>66</v>
      </c>
      <c r="C8" s="24">
        <v>7</v>
      </c>
      <c r="D8" s="47">
        <v>16411</v>
      </c>
      <c r="E8" s="25" t="s">
        <v>23</v>
      </c>
      <c r="F8" s="48" t="s">
        <v>173</v>
      </c>
      <c r="H8" s="96"/>
    </row>
    <row r="9" spans="1:8" ht="26.25" x14ac:dyDescent="0.25">
      <c r="A9" s="37" t="s">
        <v>54</v>
      </c>
      <c r="B9" s="24" t="s">
        <v>23</v>
      </c>
      <c r="C9" s="24" t="s">
        <v>23</v>
      </c>
      <c r="D9" s="28">
        <f>SUM(D8:D8)</f>
        <v>16411</v>
      </c>
      <c r="E9" s="25" t="s">
        <v>23</v>
      </c>
      <c r="F9" s="38" t="s">
        <v>23</v>
      </c>
    </row>
    <row r="10" spans="1:8" ht="15.75" thickBot="1" x14ac:dyDescent="0.3">
      <c r="A10" s="107" t="s">
        <v>23</v>
      </c>
      <c r="B10" s="56" t="s">
        <v>23</v>
      </c>
      <c r="C10" s="56" t="s">
        <v>23</v>
      </c>
      <c r="D10" s="56" t="s">
        <v>23</v>
      </c>
      <c r="E10" s="108">
        <f>SUM(D9)+D7</f>
        <v>48085</v>
      </c>
      <c r="F10" s="58" t="s">
        <v>23</v>
      </c>
    </row>
    <row r="11" spans="1:8" x14ac:dyDescent="0.25">
      <c r="A11" s="59"/>
      <c r="B11" s="60"/>
      <c r="C11" s="60"/>
      <c r="D11" s="60"/>
      <c r="E11" s="61"/>
      <c r="F11" s="62"/>
    </row>
  </sheetData>
  <sheetProtection password="BE48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personal </vt:lpstr>
      <vt:lpstr>materiale</vt:lpstr>
      <vt:lpstr>investitii</vt:lpstr>
      <vt:lpstr>varsaminte pers cu handicap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Silvia Nedelcu</cp:lastModifiedBy>
  <cp:lastPrinted>2018-06-05T12:41:29Z</cp:lastPrinted>
  <dcterms:created xsi:type="dcterms:W3CDTF">2017-08-28T11:49:35Z</dcterms:created>
  <dcterms:modified xsi:type="dcterms:W3CDTF">2020-05-06T10:00:33Z</dcterms:modified>
</cp:coreProperties>
</file>