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31032021\conta\"/>
    </mc:Choice>
  </mc:AlternateContent>
  <xr:revisionPtr revIDLastSave="0" documentId="13_ncr:1_{33FEB2B6-BEB0-4CD2-A837-90C122048163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91029"/>
</workbook>
</file>

<file path=xl/calcChain.xml><?xml version="1.0" encoding="utf-8"?>
<calcChain xmlns="http://schemas.openxmlformats.org/spreadsheetml/2006/main">
  <c r="D106" i="5" l="1"/>
  <c r="D29" i="7" l="1"/>
  <c r="D18" i="7" l="1"/>
  <c r="D74" i="5"/>
  <c r="D91" i="5" l="1"/>
  <c r="D95" i="5" l="1"/>
  <c r="D9" i="6" l="1"/>
  <c r="D100" i="5" l="1"/>
  <c r="F52" i="2" l="1"/>
  <c r="E30" i="7" l="1"/>
  <c r="E19" i="7"/>
  <c r="E10" i="6" l="1"/>
  <c r="E17" i="4" l="1"/>
  <c r="D40" i="5" l="1"/>
  <c r="E96" i="5" l="1"/>
  <c r="E101" i="5" l="1"/>
  <c r="D57" i="5" l="1"/>
  <c r="E58" i="5" s="1"/>
  <c r="D81" i="5" l="1"/>
  <c r="E107" i="5" l="1"/>
  <c r="E82" i="5"/>
  <c r="E75" i="5"/>
  <c r="E41" i="5" l="1"/>
  <c r="E92" i="5"/>
  <c r="E108" i="5" l="1"/>
</calcChain>
</file>

<file path=xl/sharedStrings.xml><?xml version="1.0" encoding="utf-8"?>
<sst xmlns="http://schemas.openxmlformats.org/spreadsheetml/2006/main" count="609" uniqueCount="148">
  <si>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</si>
  <si>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</si>
  <si>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</si>
  <si>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</si>
  <si>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</si>
  <si>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</si>
  <si>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</si>
  <si>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</si>
  <si>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</si>
  <si>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</si>
  <si>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</si>
  <si>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</si>
  <si>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</si>
  <si>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</si>
  <si>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</si>
  <si>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</si>
  <si>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</si>
  <si>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</si>
  <si>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</si>
  <si>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</si>
  <si>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</si>
  <si>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</si>
  <si>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</si>
  <si>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</si>
  <si>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</si>
  <si>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</si>
  <si>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</si>
  <si>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</si>
  <si>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</si>
  <si>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</si>
  <si>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</si>
  <si>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</si>
  <si>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</si>
  <si>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</si>
  <si>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</si>
  <si>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</si>
  <si>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</si>
  <si>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</si>
  <si>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</si>
  <si>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</si>
  <si>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</si>
  <si>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</si>
  <si>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</si>
  <si>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</si>
  <si>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</si>
  <si>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</si>
  <si>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</si>
  <si>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</si>
  <si>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</si>
  <si>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</si>
  <si>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</si>
  <si>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</si>
  <si>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</si>
  <si>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</si>
  <si>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</si>
  <si>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</si>
  <si>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</si>
  <si>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</si>
  <si>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</si>
  <si>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</si>
  <si>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</si>
  <si>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</si>
  <si>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</si>
  <si>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</si>
  <si>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</si>
  <si>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</si>
  <si>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</si>
  <si>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</si>
  <si>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</si>
  <si>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</si>
  <si>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</si>
  <si>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</si>
  <si>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</si>
  <si>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</si>
  <si>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</si>
  <si>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ALIMENTARE SALARIU</t>
  </si>
  <si>
    <t>01-31 IANUARIE 2021</t>
  </si>
  <si>
    <t>perioada: 01-31 IANUARIE 2021</t>
  </si>
  <si>
    <t>Total plati ianuarie</t>
  </si>
  <si>
    <t>01-31 ianuarie 2021</t>
  </si>
  <si>
    <t xml:space="preserve">TOTAL ianuarie </t>
  </si>
  <si>
    <t>perioada: 01-31 ianuarie 2021</t>
  </si>
  <si>
    <t>ianuarie</t>
  </si>
  <si>
    <t>COMPANIA MUNICIPALA IMOBILIARA</t>
  </si>
  <si>
    <t xml:space="preserve">FOLOSINTA SPATIU </t>
  </si>
  <si>
    <t>VODAFONE ROMANIA SA</t>
  </si>
  <si>
    <t>ABONAMENT TV</t>
  </si>
  <si>
    <t xml:space="preserve">DHL INTERNATIONAL </t>
  </si>
  <si>
    <t>EXPEDIERI EXPRES</t>
  </si>
  <si>
    <t>CORAL CLEAN SERV SRL</t>
  </si>
  <si>
    <t xml:space="preserve">SERVICII CURATENIE </t>
  </si>
  <si>
    <t xml:space="preserve">CENTRUL MEDICAL UNIREA </t>
  </si>
  <si>
    <t>SERVICII MEDICINA MUNCII</t>
  </si>
  <si>
    <t>C.N.POSTA ROMANA SA</t>
  </si>
  <si>
    <t>ALIMENTARE MASINA DE FRANCAT</t>
  </si>
  <si>
    <t>ALIMENTARE CARD SALARIU</t>
  </si>
  <si>
    <t>OSIM</t>
  </si>
  <si>
    <t>RIDICAT NUMERAR</t>
  </si>
  <si>
    <t>MONITORUL OFICIAL RA</t>
  </si>
  <si>
    <t>EXPERT MONITOR COMPLET</t>
  </si>
  <si>
    <t>ENGIE ROMANIA SA</t>
  </si>
  <si>
    <t xml:space="preserve">CONSUM GAZE </t>
  </si>
  <si>
    <t>BTM DIVIZIA DE SECURITATE</t>
  </si>
  <si>
    <t xml:space="preserve">SERVICII PAZA </t>
  </si>
  <si>
    <t>TREI D PLUS SRL</t>
  </si>
  <si>
    <t>SERVICII DDD</t>
  </si>
  <si>
    <t>SQUARE PARKING SRL</t>
  </si>
  <si>
    <t>ABONAMENT PARCARE</t>
  </si>
  <si>
    <t>INFORM LYKOS SA</t>
  </si>
  <si>
    <t>PLICURI SALARII</t>
  </si>
  <si>
    <t>CRISTALSOFT SRL</t>
  </si>
  <si>
    <t>SERVICII MENTENANTA</t>
  </si>
  <si>
    <t>EMPO SYSTEMS SRL</t>
  </si>
  <si>
    <t>SERVICII INTRETINERE SISTEM TVCI</t>
  </si>
  <si>
    <t>OMICRON SERVICE SRL</t>
  </si>
  <si>
    <t>TELEFON DECT FARA FIR</t>
  </si>
  <si>
    <t>DANTE INTERNATIONAL SA</t>
  </si>
  <si>
    <t>MOUSE WIRELLES</t>
  </si>
  <si>
    <t>REINTREGIRE CONT</t>
  </si>
  <si>
    <t>ROBOSTO LOGISTIK SRL</t>
  </si>
  <si>
    <t>SERV.SSM SI SU</t>
  </si>
  <si>
    <t>DNS BIROTICA SRL</t>
  </si>
  <si>
    <t>PLIC ALB SILICONIC</t>
  </si>
  <si>
    <t>M.A.P.N.</t>
  </si>
  <si>
    <t>SERVICII MASURARE CAMPURI ELECTRICE</t>
  </si>
  <si>
    <t>SERVICII INTERNET</t>
  </si>
  <si>
    <t xml:space="preserve">SERVICII WI-FI </t>
  </si>
  <si>
    <t>SERVICII TELEFONIE MOBILA</t>
  </si>
  <si>
    <t>SERVICII TELEFONIE FIXA</t>
  </si>
  <si>
    <t>ENEL ENERGIE MUNTENIA SA</t>
  </si>
  <si>
    <t>SERVICII ENERGIE ELECTRICA</t>
  </si>
  <si>
    <t>CHROME COMPUTERS SL</t>
  </si>
  <si>
    <t>SERVICII REINNOIRE SUPORT FORTINET</t>
  </si>
  <si>
    <t>C.N.C.I.R. RA</t>
  </si>
  <si>
    <t xml:space="preserve">RAPORT INSPECTIE </t>
  </si>
  <si>
    <t>APA NOVA BUC SA</t>
  </si>
  <si>
    <t>SERVICII APA</t>
  </si>
  <si>
    <t>PFA</t>
  </si>
  <si>
    <t>SERVICII MENTENANTA SISTEME ELECTRICE</t>
  </si>
  <si>
    <t>OMNI TECH SRL</t>
  </si>
  <si>
    <t>ASCENSORUL SA</t>
  </si>
  <si>
    <t>EXPERT TOTAL VENT SRL</t>
  </si>
  <si>
    <t xml:space="preserve">SERVICII MENTENANTA CLIMATIZARE </t>
  </si>
  <si>
    <t>SERVICII  MENTANTA ASCENSOARE</t>
  </si>
  <si>
    <t>SERVICII MENTENANTA ECHIPAM.IMPRIMARE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</si>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</sst>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view="pageLayout" zoomScaleNormal="100" workbookViewId="0">
      <selection activeCell="H16" sqref="H16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10" x14ac:dyDescent="0.2">
      <c r="A1" s="1" t="s">
        <v>4</v>
      </c>
      <c r="B1" s="1"/>
      <c r="C1" s="8"/>
      <c r="D1" s="8"/>
      <c r="E1" s="31"/>
      <c r="F1" s="8"/>
    </row>
    <row r="2" spans="1:10" x14ac:dyDescent="0.2">
      <c r="A2" s="10"/>
      <c r="B2" s="10"/>
      <c r="C2" s="10"/>
      <c r="D2" s="10"/>
      <c r="E2" s="32"/>
      <c r="F2" s="10"/>
    </row>
    <row r="3" spans="1:10" x14ac:dyDescent="0.2">
      <c r="A3" s="1" t="s">
        <v>70</v>
      </c>
      <c r="B3" s="8"/>
      <c r="C3" s="8"/>
      <c r="D3" s="8"/>
      <c r="E3" s="31"/>
      <c r="F3" s="10"/>
    </row>
    <row r="4" spans="1:10" x14ac:dyDescent="0.2">
      <c r="A4" s="6" t="s">
        <v>5</v>
      </c>
      <c r="B4" s="1" t="s">
        <v>76</v>
      </c>
      <c r="C4" s="1"/>
      <c r="D4" s="10"/>
      <c r="E4" s="32"/>
      <c r="F4" s="10"/>
    </row>
    <row r="5" spans="1:10" ht="15" customHeight="1" thickBot="1" x14ac:dyDescent="0.25">
      <c r="A5" s="8"/>
      <c r="B5" s="1"/>
      <c r="C5" s="1"/>
      <c r="D5" s="1"/>
      <c r="E5" s="31"/>
      <c r="F5" s="10"/>
    </row>
    <row r="6" spans="1:10" x14ac:dyDescent="0.2">
      <c r="A6" s="68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9" t="s">
        <v>29</v>
      </c>
    </row>
    <row r="7" spans="1:10" ht="25.5" x14ac:dyDescent="0.2">
      <c r="A7" s="23" t="s">
        <v>37</v>
      </c>
      <c r="B7" s="19" t="s">
        <v>23</v>
      </c>
      <c r="C7" s="19" t="s">
        <v>23</v>
      </c>
      <c r="D7" s="70">
        <v>0</v>
      </c>
      <c r="E7" s="20" t="s">
        <v>23</v>
      </c>
      <c r="F7" s="27" t="s">
        <v>23</v>
      </c>
    </row>
    <row r="8" spans="1:10" ht="51" x14ac:dyDescent="0.2">
      <c r="A8" s="71" t="s">
        <v>39</v>
      </c>
      <c r="B8" s="19" t="s">
        <v>82</v>
      </c>
      <c r="C8" s="19">
        <v>7</v>
      </c>
      <c r="D8" s="123">
        <v>20025</v>
      </c>
      <c r="E8" s="20" t="s">
        <v>23</v>
      </c>
      <c r="F8" s="50" t="s">
        <v>64</v>
      </c>
      <c r="H8" s="17"/>
      <c r="I8" s="17"/>
      <c r="J8" s="17"/>
    </row>
    <row r="9" spans="1:10" ht="47.25" customHeight="1" x14ac:dyDescent="0.2">
      <c r="A9" s="45" t="s">
        <v>38</v>
      </c>
      <c r="B9" s="19" t="s">
        <v>23</v>
      </c>
      <c r="C9" s="19" t="s">
        <v>23</v>
      </c>
      <c r="D9" s="70">
        <f>SUM(D8)</f>
        <v>20025</v>
      </c>
      <c r="E9" s="20" t="s">
        <v>23</v>
      </c>
      <c r="F9" s="27" t="s">
        <v>23</v>
      </c>
    </row>
    <row r="10" spans="1:10" ht="15" thickBot="1" x14ac:dyDescent="0.25">
      <c r="A10" s="72" t="s">
        <v>23</v>
      </c>
      <c r="B10" s="33" t="s">
        <v>23</v>
      </c>
      <c r="C10" s="33" t="s">
        <v>23</v>
      </c>
      <c r="D10" s="73" t="s">
        <v>23</v>
      </c>
      <c r="E10" s="74">
        <f>SUM(D9)+D7</f>
        <v>20025</v>
      </c>
      <c r="F10" s="75" t="s">
        <v>23</v>
      </c>
    </row>
    <row r="11" spans="1:10" x14ac:dyDescent="0.2">
      <c r="A11" s="35"/>
      <c r="B11" s="36"/>
      <c r="C11" s="36"/>
      <c r="D11" s="36"/>
      <c r="E11" s="37"/>
      <c r="F11" s="38"/>
    </row>
    <row r="12" spans="1:10" x14ac:dyDescent="0.2">
      <c r="A12" s="10"/>
      <c r="B12" s="10"/>
      <c r="C12" s="10"/>
      <c r="D12" s="10"/>
      <c r="E12" s="32"/>
      <c r="F12" s="30"/>
    </row>
    <row r="13" spans="1:10" ht="15" x14ac:dyDescent="0.25">
      <c r="A13"/>
      <c r="B13"/>
      <c r="C13"/>
      <c r="D13"/>
      <c r="E13"/>
      <c r="F13"/>
    </row>
    <row r="14" spans="1:10" ht="15" x14ac:dyDescent="0.25">
      <c r="A14"/>
      <c r="B14"/>
      <c r="C14"/>
      <c r="D14"/>
      <c r="E14"/>
      <c r="F14"/>
    </row>
    <row r="15" spans="1:10" ht="15" x14ac:dyDescent="0.25">
      <c r="A15"/>
      <c r="B15"/>
      <c r="C15"/>
      <c r="D15"/>
      <c r="E15"/>
      <c r="F15"/>
    </row>
    <row r="16" spans="1:10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DKFskxw44DVwjqFk9lpNCjuF1yAi+EMbS3DCKxxN+JE3KPSN5iCuOyaiAVKzJ+LbY1cKdZZBfOja+ghXmSD10Q==" saltValue="vDCJi6Cqe4tI55kgSZarqg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3"/>
  <sheetViews>
    <sheetView view="pageLayout" topLeftCell="A82" zoomScaleNormal="100" workbookViewId="0">
      <selection activeCell="E67" sqref="E67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40">
        <v>0</v>
      </c>
      <c r="E8" s="40" t="s">
        <v>23</v>
      </c>
      <c r="F8" s="58" t="s">
        <v>23</v>
      </c>
    </row>
    <row r="9" spans="1:6" ht="25.5" x14ac:dyDescent="0.2">
      <c r="A9" s="134" t="s">
        <v>10</v>
      </c>
      <c r="B9" s="19" t="s">
        <v>82</v>
      </c>
      <c r="C9" s="19">
        <v>7</v>
      </c>
      <c r="D9" s="132">
        <v>576247</v>
      </c>
      <c r="E9" s="20" t="s">
        <v>23</v>
      </c>
      <c r="F9" s="50" t="s">
        <v>73</v>
      </c>
    </row>
    <row r="10" spans="1:6" ht="25.5" x14ac:dyDescent="0.2">
      <c r="A10" s="134" t="s">
        <v>23</v>
      </c>
      <c r="B10" s="19" t="s">
        <v>82</v>
      </c>
      <c r="C10" s="19">
        <v>7</v>
      </c>
      <c r="D10" s="132">
        <v>140181</v>
      </c>
      <c r="E10" s="20" t="s">
        <v>23</v>
      </c>
      <c r="F10" s="50" t="s">
        <v>73</v>
      </c>
    </row>
    <row r="11" spans="1:6" ht="25.5" x14ac:dyDescent="0.2">
      <c r="A11" s="134" t="s">
        <v>23</v>
      </c>
      <c r="B11" s="19" t="s">
        <v>82</v>
      </c>
      <c r="C11" s="19">
        <v>7</v>
      </c>
      <c r="D11" s="132">
        <v>3539</v>
      </c>
      <c r="E11" s="20" t="s">
        <v>23</v>
      </c>
      <c r="F11" s="50" t="s">
        <v>48</v>
      </c>
    </row>
    <row r="12" spans="1:6" ht="25.5" x14ac:dyDescent="0.2">
      <c r="A12" s="134" t="s">
        <v>23</v>
      </c>
      <c r="B12" s="19" t="s">
        <v>82</v>
      </c>
      <c r="C12" s="19">
        <v>7</v>
      </c>
      <c r="D12" s="132">
        <v>2105</v>
      </c>
      <c r="E12" s="20" t="s">
        <v>23</v>
      </c>
      <c r="F12" s="50" t="s">
        <v>36</v>
      </c>
    </row>
    <row r="13" spans="1:6" ht="25.5" x14ac:dyDescent="0.2">
      <c r="A13" s="134" t="s">
        <v>23</v>
      </c>
      <c r="B13" s="19" t="s">
        <v>82</v>
      </c>
      <c r="C13" s="19">
        <v>7</v>
      </c>
      <c r="D13" s="132">
        <v>2835</v>
      </c>
      <c r="E13" s="20" t="s">
        <v>23</v>
      </c>
      <c r="F13" s="50" t="s">
        <v>48</v>
      </c>
    </row>
    <row r="14" spans="1:6" ht="25.5" x14ac:dyDescent="0.2">
      <c r="A14" s="134" t="s">
        <v>23</v>
      </c>
      <c r="B14" s="19" t="s">
        <v>82</v>
      </c>
      <c r="C14" s="19">
        <v>7</v>
      </c>
      <c r="D14" s="132">
        <v>3233</v>
      </c>
      <c r="E14" s="20" t="s">
        <v>23</v>
      </c>
      <c r="F14" s="50" t="s">
        <v>48</v>
      </c>
    </row>
    <row r="15" spans="1:6" ht="25.5" x14ac:dyDescent="0.2">
      <c r="A15" s="134" t="s">
        <v>23</v>
      </c>
      <c r="B15" s="19" t="s">
        <v>82</v>
      </c>
      <c r="C15" s="19">
        <v>7</v>
      </c>
      <c r="D15" s="132">
        <v>3077</v>
      </c>
      <c r="E15" s="20" t="s">
        <v>23</v>
      </c>
      <c r="F15" s="50" t="s">
        <v>36</v>
      </c>
    </row>
    <row r="16" spans="1:6" x14ac:dyDescent="0.2">
      <c r="A16" s="134" t="s">
        <v>23</v>
      </c>
      <c r="B16" s="19" t="s">
        <v>82</v>
      </c>
      <c r="C16" s="19">
        <v>7</v>
      </c>
      <c r="D16" s="132">
        <v>1620</v>
      </c>
      <c r="E16" s="20" t="s">
        <v>23</v>
      </c>
      <c r="F16" s="135" t="s">
        <v>65</v>
      </c>
    </row>
    <row r="17" spans="1:15" x14ac:dyDescent="0.2">
      <c r="A17" s="134"/>
      <c r="B17" s="19" t="s">
        <v>82</v>
      </c>
      <c r="C17" s="19">
        <v>7</v>
      </c>
      <c r="D17" s="132">
        <v>1685</v>
      </c>
      <c r="E17" s="20" t="s">
        <v>23</v>
      </c>
      <c r="F17" s="135" t="s">
        <v>66</v>
      </c>
    </row>
    <row r="18" spans="1:15" x14ac:dyDescent="0.2">
      <c r="A18" s="134" t="s">
        <v>23</v>
      </c>
      <c r="B18" s="19" t="s">
        <v>82</v>
      </c>
      <c r="C18" s="19">
        <v>7</v>
      </c>
      <c r="D18" s="132">
        <v>2687</v>
      </c>
      <c r="E18" s="20" t="s">
        <v>23</v>
      </c>
      <c r="F18" s="135" t="s">
        <v>30</v>
      </c>
    </row>
    <row r="19" spans="1:15" ht="25.5" x14ac:dyDescent="0.2">
      <c r="A19" s="134" t="s">
        <v>23</v>
      </c>
      <c r="B19" s="19" t="s">
        <v>82</v>
      </c>
      <c r="C19" s="19">
        <v>7</v>
      </c>
      <c r="D19" s="132">
        <v>2912</v>
      </c>
      <c r="E19" s="20" t="s">
        <v>23</v>
      </c>
      <c r="F19" s="135" t="s">
        <v>36</v>
      </c>
    </row>
    <row r="20" spans="1:15" ht="25.5" x14ac:dyDescent="0.2">
      <c r="A20" s="134" t="s">
        <v>23</v>
      </c>
      <c r="B20" s="19" t="s">
        <v>82</v>
      </c>
      <c r="C20" s="19">
        <v>7</v>
      </c>
      <c r="D20" s="132">
        <v>3655</v>
      </c>
      <c r="E20" s="20" t="s">
        <v>23</v>
      </c>
      <c r="F20" s="135" t="s">
        <v>36</v>
      </c>
    </row>
    <row r="21" spans="1:15" ht="25.5" x14ac:dyDescent="0.2">
      <c r="A21" s="134"/>
      <c r="B21" s="19" t="s">
        <v>82</v>
      </c>
      <c r="C21" s="19">
        <v>7</v>
      </c>
      <c r="D21" s="132">
        <v>3740</v>
      </c>
      <c r="E21" s="20"/>
      <c r="F21" s="135" t="s">
        <v>36</v>
      </c>
    </row>
    <row r="22" spans="1:15" ht="25.5" x14ac:dyDescent="0.2">
      <c r="A22" s="134"/>
      <c r="B22" s="19" t="s">
        <v>82</v>
      </c>
      <c r="C22" s="19">
        <v>7</v>
      </c>
      <c r="D22" s="132">
        <v>3523</v>
      </c>
      <c r="E22" s="20" t="s">
        <v>23</v>
      </c>
      <c r="F22" s="135" t="s">
        <v>36</v>
      </c>
    </row>
    <row r="23" spans="1:15" ht="25.5" x14ac:dyDescent="0.2">
      <c r="A23" s="134" t="s">
        <v>23</v>
      </c>
      <c r="B23" s="19" t="s">
        <v>82</v>
      </c>
      <c r="C23" s="19">
        <v>7</v>
      </c>
      <c r="D23" s="132">
        <v>3562</v>
      </c>
      <c r="E23" s="20" t="s">
        <v>23</v>
      </c>
      <c r="F23" s="135" t="s">
        <v>36</v>
      </c>
    </row>
    <row r="24" spans="1:15" x14ac:dyDescent="0.2">
      <c r="A24" s="134" t="s">
        <v>23</v>
      </c>
      <c r="B24" s="19" t="s">
        <v>82</v>
      </c>
      <c r="C24" s="19">
        <v>7</v>
      </c>
      <c r="D24" s="132">
        <v>200</v>
      </c>
      <c r="E24" s="20" t="s">
        <v>23</v>
      </c>
      <c r="F24" s="135" t="s">
        <v>65</v>
      </c>
    </row>
    <row r="25" spans="1:15" x14ac:dyDescent="0.2">
      <c r="A25" s="134" t="s">
        <v>23</v>
      </c>
      <c r="B25" s="19" t="s">
        <v>82</v>
      </c>
      <c r="C25" s="19">
        <v>7</v>
      </c>
      <c r="D25" s="132">
        <v>100</v>
      </c>
      <c r="E25" s="20" t="s">
        <v>23</v>
      </c>
      <c r="F25" s="50" t="s">
        <v>67</v>
      </c>
    </row>
    <row r="26" spans="1:15" x14ac:dyDescent="0.2">
      <c r="A26" s="134" t="s">
        <v>23</v>
      </c>
      <c r="B26" s="19" t="s">
        <v>82</v>
      </c>
      <c r="C26" s="19">
        <v>7</v>
      </c>
      <c r="D26" s="132">
        <v>100</v>
      </c>
      <c r="E26" s="20" t="s">
        <v>23</v>
      </c>
      <c r="F26" s="50" t="s">
        <v>67</v>
      </c>
    </row>
    <row r="27" spans="1:15" x14ac:dyDescent="0.2">
      <c r="A27" s="134"/>
      <c r="B27" s="19" t="s">
        <v>82</v>
      </c>
      <c r="C27" s="19">
        <v>7</v>
      </c>
      <c r="D27" s="132">
        <v>446930</v>
      </c>
      <c r="E27" s="20"/>
      <c r="F27" s="50" t="s">
        <v>75</v>
      </c>
    </row>
    <row r="28" spans="1:15" x14ac:dyDescent="0.2">
      <c r="A28" s="134"/>
      <c r="B28" s="19" t="s">
        <v>82</v>
      </c>
      <c r="C28" s="19">
        <v>7</v>
      </c>
      <c r="D28" s="132">
        <v>82600</v>
      </c>
      <c r="E28" s="20"/>
      <c r="F28" s="50" t="s">
        <v>31</v>
      </c>
      <c r="H28" s="29"/>
      <c r="J28" s="30"/>
    </row>
    <row r="29" spans="1:15" x14ac:dyDescent="0.2">
      <c r="A29" s="134"/>
      <c r="B29" s="19" t="s">
        <v>82</v>
      </c>
      <c r="C29" s="19">
        <v>7</v>
      </c>
      <c r="D29" s="132">
        <v>365</v>
      </c>
      <c r="E29" s="20"/>
      <c r="F29" s="50" t="s">
        <v>31</v>
      </c>
      <c r="H29" s="30"/>
    </row>
    <row r="30" spans="1:15" x14ac:dyDescent="0.2">
      <c r="A30" s="134"/>
      <c r="B30" s="19" t="s">
        <v>82</v>
      </c>
      <c r="C30" s="19">
        <v>7</v>
      </c>
      <c r="D30" s="132">
        <v>8</v>
      </c>
      <c r="E30" s="20"/>
      <c r="F30" s="50" t="s">
        <v>30</v>
      </c>
    </row>
    <row r="31" spans="1:15" ht="25.5" x14ac:dyDescent="0.2">
      <c r="A31" s="134"/>
      <c r="B31" s="19" t="s">
        <v>82</v>
      </c>
      <c r="C31" s="19">
        <v>7</v>
      </c>
      <c r="D31" s="132">
        <v>1964</v>
      </c>
      <c r="E31" s="20"/>
      <c r="F31" s="50" t="s">
        <v>95</v>
      </c>
    </row>
    <row r="32" spans="1:15" ht="25.5" x14ac:dyDescent="0.2">
      <c r="A32" s="134"/>
      <c r="B32" s="19" t="s">
        <v>82</v>
      </c>
      <c r="C32" s="19">
        <v>7</v>
      </c>
      <c r="D32" s="132">
        <v>512</v>
      </c>
      <c r="E32" s="20"/>
      <c r="F32" s="50" t="s">
        <v>95</v>
      </c>
      <c r="N32" s="30"/>
      <c r="O32" s="30"/>
    </row>
    <row r="33" spans="1:6" ht="25.5" x14ac:dyDescent="0.2">
      <c r="A33" s="134"/>
      <c r="B33" s="19" t="s">
        <v>82</v>
      </c>
      <c r="C33" s="19">
        <v>7</v>
      </c>
      <c r="D33" s="132">
        <v>314</v>
      </c>
      <c r="E33" s="20"/>
      <c r="F33" s="50" t="s">
        <v>95</v>
      </c>
    </row>
    <row r="34" spans="1:6" x14ac:dyDescent="0.2">
      <c r="A34" s="134"/>
      <c r="B34" s="19" t="s">
        <v>82</v>
      </c>
      <c r="C34" s="19">
        <v>18</v>
      </c>
      <c r="D34" s="132">
        <v>230</v>
      </c>
      <c r="E34" s="20"/>
      <c r="F34" s="50" t="s">
        <v>75</v>
      </c>
    </row>
    <row r="35" spans="1:6" x14ac:dyDescent="0.2">
      <c r="A35" s="134"/>
      <c r="B35" s="19" t="s">
        <v>82</v>
      </c>
      <c r="C35" s="19">
        <v>18</v>
      </c>
      <c r="D35" s="132">
        <v>199</v>
      </c>
      <c r="E35" s="20"/>
      <c r="F35" s="50" t="s">
        <v>75</v>
      </c>
    </row>
    <row r="36" spans="1:6" x14ac:dyDescent="0.2">
      <c r="A36" s="134"/>
      <c r="B36" s="19" t="s">
        <v>82</v>
      </c>
      <c r="C36" s="19">
        <v>18</v>
      </c>
      <c r="D36" s="132">
        <v>101</v>
      </c>
      <c r="E36" s="20"/>
      <c r="F36" s="50" t="s">
        <v>75</v>
      </c>
    </row>
    <row r="37" spans="1:6" x14ac:dyDescent="0.2">
      <c r="A37" s="134"/>
      <c r="B37" s="19" t="s">
        <v>82</v>
      </c>
      <c r="C37" s="19">
        <v>18</v>
      </c>
      <c r="D37" s="132">
        <v>93</v>
      </c>
      <c r="E37" s="20"/>
      <c r="F37" s="50" t="s">
        <v>75</v>
      </c>
    </row>
    <row r="38" spans="1:6" x14ac:dyDescent="0.2">
      <c r="A38" s="134"/>
      <c r="B38" s="19" t="s">
        <v>82</v>
      </c>
      <c r="C38" s="19">
        <v>18</v>
      </c>
      <c r="D38" s="132">
        <v>69</v>
      </c>
      <c r="E38" s="20"/>
      <c r="F38" s="50" t="s">
        <v>31</v>
      </c>
    </row>
    <row r="39" spans="1:6" x14ac:dyDescent="0.2">
      <c r="A39" s="97" t="s">
        <v>23</v>
      </c>
      <c r="B39" s="125"/>
      <c r="C39" s="125" t="s">
        <v>23</v>
      </c>
      <c r="D39" s="125" t="s">
        <v>23</v>
      </c>
      <c r="E39" s="125" t="s">
        <v>23</v>
      </c>
      <c r="F39" s="27" t="s">
        <v>23</v>
      </c>
    </row>
    <row r="40" spans="1:6" x14ac:dyDescent="0.2">
      <c r="A40" s="78" t="s">
        <v>11</v>
      </c>
      <c r="B40" s="19" t="s">
        <v>23</v>
      </c>
      <c r="C40" s="19" t="s">
        <v>23</v>
      </c>
      <c r="D40" s="22">
        <f>SUM(D9:D39)</f>
        <v>1288386</v>
      </c>
      <c r="E40" s="20" t="s">
        <v>23</v>
      </c>
      <c r="F40" s="27" t="s">
        <v>23</v>
      </c>
    </row>
    <row r="41" spans="1:6" x14ac:dyDescent="0.2">
      <c r="A41" s="25" t="s">
        <v>23</v>
      </c>
      <c r="B41" s="19" t="s">
        <v>23</v>
      </c>
      <c r="C41" s="19" t="s">
        <v>23</v>
      </c>
      <c r="D41" s="19" t="s">
        <v>23</v>
      </c>
      <c r="E41" s="20">
        <f>SUM(D40)+D8</f>
        <v>1288386</v>
      </c>
      <c r="F41" s="27" t="s">
        <v>23</v>
      </c>
    </row>
    <row r="42" spans="1:6" x14ac:dyDescent="0.2">
      <c r="A42" s="117" t="s">
        <v>44</v>
      </c>
      <c r="B42" s="19" t="s">
        <v>23</v>
      </c>
      <c r="C42" s="19" t="s">
        <v>23</v>
      </c>
      <c r="D42" s="49">
        <v>0</v>
      </c>
      <c r="E42" s="20" t="s">
        <v>23</v>
      </c>
      <c r="F42" s="27" t="s">
        <v>23</v>
      </c>
    </row>
    <row r="43" spans="1:6" ht="28.5" customHeight="1" x14ac:dyDescent="0.2">
      <c r="A43" s="100" t="s">
        <v>45</v>
      </c>
      <c r="B43" s="80" t="s">
        <v>82</v>
      </c>
      <c r="C43" s="80">
        <v>7</v>
      </c>
      <c r="D43" s="123">
        <v>3926</v>
      </c>
      <c r="E43" s="81" t="s">
        <v>23</v>
      </c>
      <c r="F43" s="86" t="s">
        <v>31</v>
      </c>
    </row>
    <row r="44" spans="1:6" ht="25.5" x14ac:dyDescent="0.2">
      <c r="A44" s="101" t="s">
        <v>23</v>
      </c>
      <c r="B44" s="80" t="s">
        <v>82</v>
      </c>
      <c r="C44" s="80">
        <v>7</v>
      </c>
      <c r="D44" s="123">
        <v>191</v>
      </c>
      <c r="E44" s="81" t="s">
        <v>23</v>
      </c>
      <c r="F44" s="86" t="s">
        <v>36</v>
      </c>
    </row>
    <row r="45" spans="1:6" ht="25.5" x14ac:dyDescent="0.2">
      <c r="A45" s="101" t="s">
        <v>23</v>
      </c>
      <c r="B45" s="80" t="s">
        <v>82</v>
      </c>
      <c r="C45" s="80">
        <v>7</v>
      </c>
      <c r="D45" s="123">
        <v>20435</v>
      </c>
      <c r="E45" s="81" t="s">
        <v>23</v>
      </c>
      <c r="F45" s="115" t="s">
        <v>32</v>
      </c>
    </row>
    <row r="46" spans="1:6" ht="25.5" x14ac:dyDescent="0.2">
      <c r="A46" s="101" t="s">
        <v>23</v>
      </c>
      <c r="B46" s="80" t="s">
        <v>82</v>
      </c>
      <c r="C46" s="80">
        <v>7</v>
      </c>
      <c r="D46" s="123">
        <v>202</v>
      </c>
      <c r="E46" s="81" t="s">
        <v>23</v>
      </c>
      <c r="F46" s="86" t="s">
        <v>36</v>
      </c>
    </row>
    <row r="47" spans="1:6" ht="25.5" x14ac:dyDescent="0.2">
      <c r="A47" s="101" t="s">
        <v>23</v>
      </c>
      <c r="B47" s="80" t="s">
        <v>82</v>
      </c>
      <c r="C47" s="80">
        <v>7</v>
      </c>
      <c r="D47" s="123">
        <v>155</v>
      </c>
      <c r="E47" s="81" t="s">
        <v>23</v>
      </c>
      <c r="F47" s="86" t="s">
        <v>36</v>
      </c>
    </row>
    <row r="48" spans="1:6" ht="25.5" x14ac:dyDescent="0.2">
      <c r="A48" s="101" t="s">
        <v>23</v>
      </c>
      <c r="B48" s="80" t="s">
        <v>82</v>
      </c>
      <c r="C48" s="80">
        <v>7</v>
      </c>
      <c r="D48" s="123">
        <v>27162</v>
      </c>
      <c r="E48" s="81" t="s">
        <v>23</v>
      </c>
      <c r="F48" s="86" t="s">
        <v>73</v>
      </c>
    </row>
    <row r="49" spans="1:20" ht="25.5" x14ac:dyDescent="0.2">
      <c r="A49" s="101" t="s">
        <v>23</v>
      </c>
      <c r="B49" s="80" t="s">
        <v>82</v>
      </c>
      <c r="C49" s="80">
        <v>7</v>
      </c>
      <c r="D49" s="123">
        <v>5152</v>
      </c>
      <c r="E49" s="81" t="s">
        <v>23</v>
      </c>
      <c r="F49" s="86" t="s">
        <v>73</v>
      </c>
    </row>
    <row r="50" spans="1:20" ht="25.5" x14ac:dyDescent="0.2">
      <c r="A50" s="101" t="s">
        <v>23</v>
      </c>
      <c r="B50" s="80" t="s">
        <v>82</v>
      </c>
      <c r="C50" s="80">
        <v>7</v>
      </c>
      <c r="D50" s="123">
        <v>192</v>
      </c>
      <c r="E50" s="81" t="s">
        <v>23</v>
      </c>
      <c r="F50" s="86" t="s">
        <v>36</v>
      </c>
    </row>
    <row r="51" spans="1:20" ht="25.5" x14ac:dyDescent="0.2">
      <c r="A51" s="101" t="s">
        <v>23</v>
      </c>
      <c r="B51" s="80" t="s">
        <v>82</v>
      </c>
      <c r="C51" s="80">
        <v>7</v>
      </c>
      <c r="D51" s="123">
        <v>184</v>
      </c>
      <c r="E51" s="81" t="s">
        <v>23</v>
      </c>
      <c r="F51" s="86" t="s">
        <v>36</v>
      </c>
    </row>
    <row r="52" spans="1:20" ht="25.5" x14ac:dyDescent="0.2">
      <c r="A52" s="101"/>
      <c r="B52" s="80" t="s">
        <v>82</v>
      </c>
      <c r="C52" s="80">
        <v>7</v>
      </c>
      <c r="D52" s="123">
        <v>77</v>
      </c>
      <c r="E52" s="81" t="s">
        <v>23</v>
      </c>
      <c r="F52" s="86" t="s">
        <v>36</v>
      </c>
    </row>
    <row r="53" spans="1:20" ht="25.5" x14ac:dyDescent="0.2">
      <c r="A53" s="101"/>
      <c r="B53" s="80" t="s">
        <v>82</v>
      </c>
      <c r="C53" s="80">
        <v>7</v>
      </c>
      <c r="D53" s="123">
        <v>144</v>
      </c>
      <c r="E53" s="81" t="s">
        <v>23</v>
      </c>
      <c r="F53" s="86" t="s">
        <v>36</v>
      </c>
    </row>
    <row r="54" spans="1:20" ht="25.5" x14ac:dyDescent="0.2">
      <c r="A54" s="101" t="s">
        <v>23</v>
      </c>
      <c r="B54" s="80" t="s">
        <v>82</v>
      </c>
      <c r="C54" s="80">
        <v>7</v>
      </c>
      <c r="D54" s="123">
        <v>115</v>
      </c>
      <c r="E54" s="81" t="s">
        <v>23</v>
      </c>
      <c r="F54" s="86" t="s">
        <v>36</v>
      </c>
      <c r="N54" s="30"/>
      <c r="O54" s="30"/>
      <c r="P54" s="30"/>
      <c r="Q54" s="30"/>
      <c r="R54" s="30"/>
      <c r="S54" s="30"/>
      <c r="T54" s="30"/>
    </row>
    <row r="55" spans="1:20" ht="25.5" x14ac:dyDescent="0.2">
      <c r="A55" s="101" t="s">
        <v>23</v>
      </c>
      <c r="B55" s="80" t="s">
        <v>82</v>
      </c>
      <c r="C55" s="80">
        <v>7</v>
      </c>
      <c r="D55" s="123">
        <v>155</v>
      </c>
      <c r="E55" s="81" t="s">
        <v>23</v>
      </c>
      <c r="F55" s="86" t="s">
        <v>36</v>
      </c>
      <c r="N55" s="30"/>
      <c r="O55" s="30"/>
      <c r="P55" s="30"/>
      <c r="Q55" s="30"/>
      <c r="R55" s="30"/>
      <c r="S55" s="30"/>
      <c r="T55" s="30"/>
    </row>
    <row r="56" spans="1:20" ht="25.5" x14ac:dyDescent="0.2">
      <c r="A56" s="101" t="s">
        <v>23</v>
      </c>
      <c r="B56" s="80" t="s">
        <v>82</v>
      </c>
      <c r="C56" s="80">
        <v>7</v>
      </c>
      <c r="D56" s="123">
        <v>161</v>
      </c>
      <c r="E56" s="81" t="s">
        <v>23</v>
      </c>
      <c r="F56" s="86" t="s">
        <v>36</v>
      </c>
      <c r="N56" s="30"/>
      <c r="O56" s="30"/>
      <c r="P56" s="30"/>
      <c r="Q56" s="30"/>
      <c r="R56" s="30"/>
      <c r="S56" s="30"/>
      <c r="T56" s="30"/>
    </row>
    <row r="57" spans="1:20" x14ac:dyDescent="0.2">
      <c r="A57" s="47" t="s">
        <v>46</v>
      </c>
      <c r="B57" s="19" t="s">
        <v>23</v>
      </c>
      <c r="C57" s="19" t="s">
        <v>23</v>
      </c>
      <c r="D57" s="99">
        <f>SUM(D43:D56)</f>
        <v>58251</v>
      </c>
      <c r="E57" s="81" t="s">
        <v>23</v>
      </c>
      <c r="F57" s="27" t="s">
        <v>23</v>
      </c>
      <c r="N57" s="30"/>
    </row>
    <row r="58" spans="1:20" x14ac:dyDescent="0.2">
      <c r="A58" s="25" t="s">
        <v>23</v>
      </c>
      <c r="B58" s="19" t="s">
        <v>23</v>
      </c>
      <c r="C58" s="19" t="s">
        <v>23</v>
      </c>
      <c r="D58" s="19" t="s">
        <v>23</v>
      </c>
      <c r="E58" s="20">
        <f>SUM(D42)+D57</f>
        <v>58251</v>
      </c>
      <c r="F58" s="24" t="s">
        <v>23</v>
      </c>
      <c r="G58" s="30"/>
      <c r="H58" s="30"/>
      <c r="I58" s="30"/>
      <c r="J58" s="30"/>
      <c r="K58" s="30"/>
      <c r="L58" s="30"/>
      <c r="M58" s="30"/>
      <c r="N58" s="30"/>
    </row>
    <row r="59" spans="1:20" x14ac:dyDescent="0.2">
      <c r="A59" s="102" t="s">
        <v>24</v>
      </c>
      <c r="B59" s="80" t="s">
        <v>23</v>
      </c>
      <c r="C59" s="103" t="s">
        <v>23</v>
      </c>
      <c r="D59" s="104">
        <v>0</v>
      </c>
      <c r="E59" s="81" t="s">
        <v>23</v>
      </c>
      <c r="F59" s="88" t="s">
        <v>23</v>
      </c>
    </row>
    <row r="60" spans="1:20" ht="25.5" x14ac:dyDescent="0.2">
      <c r="A60" s="107" t="s">
        <v>25</v>
      </c>
      <c r="B60" s="80" t="s">
        <v>82</v>
      </c>
      <c r="C60" s="80">
        <v>7</v>
      </c>
      <c r="D60" s="132">
        <v>91904</v>
      </c>
      <c r="E60" s="81" t="s">
        <v>23</v>
      </c>
      <c r="F60" s="106" t="s">
        <v>48</v>
      </c>
    </row>
    <row r="61" spans="1:20" ht="25.5" x14ac:dyDescent="0.2">
      <c r="A61" s="105"/>
      <c r="B61" s="80" t="s">
        <v>82</v>
      </c>
      <c r="C61" s="80">
        <v>7</v>
      </c>
      <c r="D61" s="132">
        <v>20820</v>
      </c>
      <c r="E61" s="81"/>
      <c r="F61" s="106" t="s">
        <v>36</v>
      </c>
    </row>
    <row r="62" spans="1:20" ht="25.5" x14ac:dyDescent="0.2">
      <c r="A62" s="107" t="s">
        <v>23</v>
      </c>
      <c r="B62" s="80" t="s">
        <v>82</v>
      </c>
      <c r="C62" s="80">
        <v>7</v>
      </c>
      <c r="D62" s="132">
        <v>761</v>
      </c>
      <c r="E62" s="81" t="s">
        <v>23</v>
      </c>
      <c r="F62" s="106" t="s">
        <v>36</v>
      </c>
    </row>
    <row r="63" spans="1:20" ht="25.5" x14ac:dyDescent="0.2">
      <c r="A63" s="107" t="s">
        <v>23</v>
      </c>
      <c r="B63" s="80" t="s">
        <v>82</v>
      </c>
      <c r="C63" s="80">
        <v>7</v>
      </c>
      <c r="D63" s="132">
        <v>293</v>
      </c>
      <c r="E63" s="81" t="s">
        <v>23</v>
      </c>
      <c r="F63" s="106" t="s">
        <v>36</v>
      </c>
    </row>
    <row r="64" spans="1:20" ht="25.5" x14ac:dyDescent="0.2">
      <c r="A64" s="107" t="s">
        <v>23</v>
      </c>
      <c r="B64" s="80" t="s">
        <v>82</v>
      </c>
      <c r="C64" s="80">
        <v>7</v>
      </c>
      <c r="D64" s="132">
        <v>504</v>
      </c>
      <c r="E64" s="81" t="s">
        <v>23</v>
      </c>
      <c r="F64" s="106" t="s">
        <v>48</v>
      </c>
    </row>
    <row r="65" spans="1:8" ht="25.5" x14ac:dyDescent="0.2">
      <c r="A65" s="107" t="s">
        <v>23</v>
      </c>
      <c r="B65" s="80" t="s">
        <v>82</v>
      </c>
      <c r="C65" s="80">
        <v>7</v>
      </c>
      <c r="D65" s="132">
        <v>660</v>
      </c>
      <c r="E65" s="81" t="s">
        <v>23</v>
      </c>
      <c r="F65" s="106" t="s">
        <v>48</v>
      </c>
    </row>
    <row r="66" spans="1:8" ht="25.5" x14ac:dyDescent="0.2">
      <c r="A66" s="107" t="s">
        <v>23</v>
      </c>
      <c r="B66" s="80" t="s">
        <v>82</v>
      </c>
      <c r="C66" s="80">
        <v>7</v>
      </c>
      <c r="D66" s="132">
        <v>557</v>
      </c>
      <c r="E66" s="81" t="s">
        <v>23</v>
      </c>
      <c r="F66" s="106" t="s">
        <v>36</v>
      </c>
    </row>
    <row r="67" spans="1:8" ht="25.5" x14ac:dyDescent="0.2">
      <c r="A67" s="108" t="s">
        <v>23</v>
      </c>
      <c r="B67" s="109" t="s">
        <v>82</v>
      </c>
      <c r="C67" s="109">
        <v>7</v>
      </c>
      <c r="D67" s="141">
        <v>398</v>
      </c>
      <c r="E67" s="110" t="s">
        <v>23</v>
      </c>
      <c r="F67" s="111" t="s">
        <v>36</v>
      </c>
    </row>
    <row r="68" spans="1:8" ht="25.5" x14ac:dyDescent="0.2">
      <c r="A68" s="108"/>
      <c r="B68" s="109" t="s">
        <v>82</v>
      </c>
      <c r="C68" s="109">
        <v>7</v>
      </c>
      <c r="D68" s="141">
        <v>558</v>
      </c>
      <c r="E68" s="110" t="s">
        <v>23</v>
      </c>
      <c r="F68" s="111" t="s">
        <v>48</v>
      </c>
    </row>
    <row r="69" spans="1:8" ht="25.5" x14ac:dyDescent="0.2">
      <c r="A69" s="108"/>
      <c r="B69" s="109" t="s">
        <v>82</v>
      </c>
      <c r="C69" s="109">
        <v>7</v>
      </c>
      <c r="D69" s="141">
        <v>266</v>
      </c>
      <c r="E69" s="110" t="s">
        <v>23</v>
      </c>
      <c r="F69" s="111" t="s">
        <v>36</v>
      </c>
    </row>
    <row r="70" spans="1:8" ht="25.5" x14ac:dyDescent="0.2">
      <c r="A70" s="108"/>
      <c r="B70" s="109" t="s">
        <v>82</v>
      </c>
      <c r="C70" s="109">
        <v>7</v>
      </c>
      <c r="D70" s="141">
        <v>586</v>
      </c>
      <c r="E70" s="110" t="s">
        <v>23</v>
      </c>
      <c r="F70" s="111" t="s">
        <v>72</v>
      </c>
    </row>
    <row r="71" spans="1:8" x14ac:dyDescent="0.2">
      <c r="A71" s="107" t="s">
        <v>23</v>
      </c>
      <c r="B71" s="80" t="s">
        <v>82</v>
      </c>
      <c r="C71" s="80">
        <v>7</v>
      </c>
      <c r="D71" s="133">
        <v>13749</v>
      </c>
      <c r="E71" s="81" t="s">
        <v>23</v>
      </c>
      <c r="F71" s="89" t="s">
        <v>31</v>
      </c>
    </row>
    <row r="72" spans="1:8" ht="25.5" x14ac:dyDescent="0.2">
      <c r="A72" s="107"/>
      <c r="B72" s="80" t="s">
        <v>82</v>
      </c>
      <c r="C72" s="80">
        <v>7</v>
      </c>
      <c r="D72" s="133">
        <v>70604</v>
      </c>
      <c r="E72" s="81"/>
      <c r="F72" s="89" t="s">
        <v>32</v>
      </c>
    </row>
    <row r="73" spans="1:8" x14ac:dyDescent="0.2">
      <c r="A73" s="107"/>
      <c r="B73" s="80"/>
      <c r="C73" s="80"/>
      <c r="D73" s="133"/>
      <c r="E73" s="81"/>
      <c r="F73" s="98"/>
    </row>
    <row r="74" spans="1:8" x14ac:dyDescent="0.2">
      <c r="A74" s="84" t="s">
        <v>26</v>
      </c>
      <c r="B74" s="80" t="s">
        <v>23</v>
      </c>
      <c r="C74" s="80"/>
      <c r="D74" s="39">
        <f>SUM(D60:D73)</f>
        <v>201660</v>
      </c>
      <c r="E74" s="81" t="s">
        <v>23</v>
      </c>
      <c r="F74" s="124" t="s">
        <v>23</v>
      </c>
    </row>
    <row r="75" spans="1:8" x14ac:dyDescent="0.2">
      <c r="A75" s="102"/>
      <c r="B75" s="80" t="s">
        <v>23</v>
      </c>
      <c r="C75" s="80" t="s">
        <v>23</v>
      </c>
      <c r="D75" s="19" t="s">
        <v>23</v>
      </c>
      <c r="E75" s="81">
        <f>SUM(D74)+D59</f>
        <v>201660</v>
      </c>
      <c r="F75" s="124" t="s">
        <v>23</v>
      </c>
    </row>
    <row r="76" spans="1:8" x14ac:dyDescent="0.2">
      <c r="A76" s="45" t="s">
        <v>12</v>
      </c>
      <c r="B76" s="19" t="s">
        <v>23</v>
      </c>
      <c r="C76" s="19" t="s">
        <v>23</v>
      </c>
      <c r="D76" s="44">
        <v>0</v>
      </c>
      <c r="E76" s="20" t="s">
        <v>23</v>
      </c>
      <c r="F76" s="24" t="s">
        <v>23</v>
      </c>
    </row>
    <row r="77" spans="1:8" ht="25.5" x14ac:dyDescent="0.2">
      <c r="A77" s="107" t="s">
        <v>13</v>
      </c>
      <c r="B77" s="80" t="s">
        <v>82</v>
      </c>
      <c r="C77" s="80">
        <v>7</v>
      </c>
      <c r="D77" s="142">
        <v>2083</v>
      </c>
      <c r="E77" s="81"/>
      <c r="F77" s="89" t="s">
        <v>72</v>
      </c>
    </row>
    <row r="78" spans="1:8" x14ac:dyDescent="0.2">
      <c r="A78" s="107" t="s">
        <v>23</v>
      </c>
      <c r="B78" s="80" t="s">
        <v>82</v>
      </c>
      <c r="C78" s="80">
        <v>7</v>
      </c>
      <c r="D78" s="132">
        <v>602</v>
      </c>
      <c r="E78" s="81"/>
      <c r="F78" s="89" t="s">
        <v>74</v>
      </c>
      <c r="G78" s="30"/>
      <c r="H78" s="30"/>
    </row>
    <row r="79" spans="1:8" x14ac:dyDescent="0.2">
      <c r="A79" s="107" t="s">
        <v>23</v>
      </c>
      <c r="B79" s="80" t="s">
        <v>82</v>
      </c>
      <c r="C79" s="80">
        <v>7</v>
      </c>
      <c r="D79" s="132">
        <v>310</v>
      </c>
      <c r="E79" s="81"/>
      <c r="F79" s="89" t="s">
        <v>31</v>
      </c>
      <c r="G79" s="30"/>
      <c r="H79" s="30"/>
    </row>
    <row r="80" spans="1:8" ht="25.5" x14ac:dyDescent="0.2">
      <c r="A80" s="107" t="s">
        <v>23</v>
      </c>
      <c r="B80" s="80" t="s">
        <v>82</v>
      </c>
      <c r="C80" s="80">
        <v>7</v>
      </c>
      <c r="D80" s="132">
        <v>1611</v>
      </c>
      <c r="E80" s="81"/>
      <c r="F80" s="98" t="s">
        <v>32</v>
      </c>
    </row>
    <row r="81" spans="1:6" x14ac:dyDescent="0.2">
      <c r="A81" s="78" t="s">
        <v>14</v>
      </c>
      <c r="B81" s="19" t="s">
        <v>23</v>
      </c>
      <c r="C81" s="19" t="s">
        <v>23</v>
      </c>
      <c r="D81" s="39">
        <f>SUM(D77:D80)</f>
        <v>4606</v>
      </c>
      <c r="E81" s="40" t="s">
        <v>23</v>
      </c>
      <c r="F81" s="41" t="s">
        <v>23</v>
      </c>
    </row>
    <row r="82" spans="1:6" x14ac:dyDescent="0.2">
      <c r="A82" s="26" t="s">
        <v>23</v>
      </c>
      <c r="B82" s="19" t="s">
        <v>23</v>
      </c>
      <c r="C82" s="19" t="s">
        <v>23</v>
      </c>
      <c r="D82" s="19" t="s">
        <v>23</v>
      </c>
      <c r="E82" s="42">
        <f>SUM(D81)+D76</f>
        <v>4606</v>
      </c>
      <c r="F82" s="41" t="s">
        <v>23</v>
      </c>
    </row>
    <row r="83" spans="1:6" x14ac:dyDescent="0.2">
      <c r="A83" s="112" t="s">
        <v>40</v>
      </c>
      <c r="B83" s="80" t="s">
        <v>23</v>
      </c>
      <c r="C83" s="80" t="s">
        <v>23</v>
      </c>
      <c r="D83" s="99">
        <v>0</v>
      </c>
      <c r="E83" s="82" t="s">
        <v>23</v>
      </c>
      <c r="F83" s="41" t="s">
        <v>23</v>
      </c>
    </row>
    <row r="84" spans="1:6" x14ac:dyDescent="0.2">
      <c r="A84" s="113" t="s">
        <v>41</v>
      </c>
      <c r="B84" s="80" t="s">
        <v>82</v>
      </c>
      <c r="C84" s="80">
        <v>7</v>
      </c>
      <c r="D84" s="123">
        <v>2436</v>
      </c>
      <c r="E84" s="82" t="s">
        <v>23</v>
      </c>
      <c r="F84" s="83" t="s">
        <v>47</v>
      </c>
    </row>
    <row r="85" spans="1:6" ht="25.5" x14ac:dyDescent="0.2">
      <c r="A85" s="113" t="s">
        <v>23</v>
      </c>
      <c r="B85" s="80" t="s">
        <v>82</v>
      </c>
      <c r="C85" s="80">
        <v>7</v>
      </c>
      <c r="D85" s="123">
        <v>26245</v>
      </c>
      <c r="E85" s="82" t="s">
        <v>23</v>
      </c>
      <c r="F85" s="86" t="s">
        <v>48</v>
      </c>
    </row>
    <row r="86" spans="1:6" x14ac:dyDescent="0.2">
      <c r="A86" s="79" t="s">
        <v>23</v>
      </c>
      <c r="B86" s="80" t="s">
        <v>82</v>
      </c>
      <c r="C86" s="80">
        <v>7</v>
      </c>
      <c r="D86" s="123">
        <v>11477</v>
      </c>
      <c r="E86" s="82" t="s">
        <v>23</v>
      </c>
      <c r="F86" s="83" t="s">
        <v>32</v>
      </c>
    </row>
    <row r="87" spans="1:6" ht="25.5" x14ac:dyDescent="0.2">
      <c r="A87" s="79"/>
      <c r="B87" s="80" t="s">
        <v>82</v>
      </c>
      <c r="C87" s="80">
        <v>7</v>
      </c>
      <c r="D87" s="123">
        <v>2569</v>
      </c>
      <c r="E87" s="82"/>
      <c r="F87" s="86" t="s">
        <v>95</v>
      </c>
    </row>
    <row r="88" spans="1:6" x14ac:dyDescent="0.2">
      <c r="A88" s="101" t="s">
        <v>23</v>
      </c>
      <c r="B88" s="80" t="s">
        <v>82</v>
      </c>
      <c r="C88" s="80">
        <v>7</v>
      </c>
      <c r="D88" s="123">
        <v>282</v>
      </c>
      <c r="E88" s="82" t="s">
        <v>23</v>
      </c>
      <c r="F88" s="86" t="s">
        <v>31</v>
      </c>
    </row>
    <row r="89" spans="1:6" ht="25.5" x14ac:dyDescent="0.2">
      <c r="A89" s="101"/>
      <c r="B89" s="80" t="s">
        <v>82</v>
      </c>
      <c r="C89" s="80">
        <v>7</v>
      </c>
      <c r="D89" s="123">
        <v>180</v>
      </c>
      <c r="E89" s="82"/>
      <c r="F89" s="86" t="s">
        <v>32</v>
      </c>
    </row>
    <row r="90" spans="1:6" x14ac:dyDescent="0.2">
      <c r="A90" s="101"/>
      <c r="B90" s="80"/>
      <c r="C90" s="80"/>
      <c r="D90" s="123"/>
      <c r="E90" s="82"/>
      <c r="F90" s="86"/>
    </row>
    <row r="91" spans="1:6" x14ac:dyDescent="0.2">
      <c r="A91" s="84" t="s">
        <v>42</v>
      </c>
      <c r="B91" s="80" t="s">
        <v>23</v>
      </c>
      <c r="C91" s="80" t="s">
        <v>23</v>
      </c>
      <c r="D91" s="99">
        <f>SUM(D84:D90)</f>
        <v>43189</v>
      </c>
      <c r="E91" s="82"/>
      <c r="F91" s="116" t="s">
        <v>23</v>
      </c>
    </row>
    <row r="92" spans="1:6" x14ac:dyDescent="0.2">
      <c r="A92" s="26" t="s">
        <v>23</v>
      </c>
      <c r="B92" s="80" t="s">
        <v>23</v>
      </c>
      <c r="C92" s="80" t="s">
        <v>23</v>
      </c>
      <c r="D92" s="19" t="s">
        <v>23</v>
      </c>
      <c r="E92" s="42">
        <f>D83+D91</f>
        <v>43189</v>
      </c>
      <c r="F92" s="116" t="s">
        <v>23</v>
      </c>
    </row>
    <row r="93" spans="1:6" x14ac:dyDescent="0.2">
      <c r="A93" s="46" t="s">
        <v>51</v>
      </c>
      <c r="B93" s="80" t="s">
        <v>23</v>
      </c>
      <c r="C93" s="80" t="s">
        <v>23</v>
      </c>
      <c r="D93" s="40">
        <v>0</v>
      </c>
      <c r="E93" s="42" t="s">
        <v>23</v>
      </c>
      <c r="F93" s="116" t="s">
        <v>23</v>
      </c>
    </row>
    <row r="94" spans="1:6" x14ac:dyDescent="0.2">
      <c r="A94" s="26" t="s">
        <v>23</v>
      </c>
      <c r="B94" s="19"/>
      <c r="C94" s="19"/>
      <c r="D94" s="19"/>
      <c r="E94" s="42" t="s">
        <v>23</v>
      </c>
      <c r="F94" s="136"/>
    </row>
    <row r="95" spans="1:6" x14ac:dyDescent="0.2">
      <c r="A95" s="78" t="s">
        <v>52</v>
      </c>
      <c r="B95" s="19" t="s">
        <v>23</v>
      </c>
      <c r="C95" s="19" t="s">
        <v>23</v>
      </c>
      <c r="D95" s="40">
        <f>SUM(D94:D94)</f>
        <v>0</v>
      </c>
      <c r="E95" s="42" t="s">
        <v>23</v>
      </c>
      <c r="F95" s="116" t="s">
        <v>23</v>
      </c>
    </row>
    <row r="96" spans="1:6" x14ac:dyDescent="0.2">
      <c r="A96" s="26" t="s">
        <v>23</v>
      </c>
      <c r="B96" s="19" t="s">
        <v>23</v>
      </c>
      <c r="C96" s="19" t="s">
        <v>23</v>
      </c>
      <c r="D96" s="19" t="s">
        <v>23</v>
      </c>
      <c r="E96" s="42">
        <f>SUM(D93+D95)</f>
        <v>0</v>
      </c>
      <c r="F96" s="116" t="s">
        <v>23</v>
      </c>
    </row>
    <row r="97" spans="1:6" x14ac:dyDescent="0.2">
      <c r="A97" s="46" t="s">
        <v>49</v>
      </c>
      <c r="B97" s="19" t="s">
        <v>23</v>
      </c>
      <c r="C97" s="19" t="s">
        <v>23</v>
      </c>
      <c r="D97" s="20">
        <v>0</v>
      </c>
      <c r="E97" s="42" t="s">
        <v>23</v>
      </c>
      <c r="F97" s="116" t="s">
        <v>23</v>
      </c>
    </row>
    <row r="98" spans="1:6" x14ac:dyDescent="0.2">
      <c r="A98" s="26" t="s">
        <v>23</v>
      </c>
      <c r="B98" s="19"/>
      <c r="C98" s="19"/>
      <c r="D98" s="76"/>
      <c r="E98" s="42" t="s">
        <v>23</v>
      </c>
      <c r="F98" s="77"/>
    </row>
    <row r="99" spans="1:6" x14ac:dyDescent="0.2">
      <c r="A99" s="26"/>
      <c r="B99" s="19"/>
      <c r="C99" s="19"/>
      <c r="D99" s="76"/>
      <c r="E99" s="42"/>
      <c r="F99" s="77"/>
    </row>
    <row r="100" spans="1:6" x14ac:dyDescent="0.2">
      <c r="A100" s="78" t="s">
        <v>50</v>
      </c>
      <c r="B100" s="19" t="s">
        <v>23</v>
      </c>
      <c r="C100" s="19" t="s">
        <v>23</v>
      </c>
      <c r="D100" s="20">
        <f>SUM(D98:D99)</f>
        <v>0</v>
      </c>
      <c r="E100" s="42" t="s">
        <v>23</v>
      </c>
      <c r="F100" s="24" t="s">
        <v>23</v>
      </c>
    </row>
    <row r="101" spans="1:6" x14ac:dyDescent="0.2">
      <c r="A101" s="26" t="s">
        <v>23</v>
      </c>
      <c r="B101" s="19" t="s">
        <v>23</v>
      </c>
      <c r="C101" s="19" t="s">
        <v>23</v>
      </c>
      <c r="D101" s="76" t="s">
        <v>23</v>
      </c>
      <c r="E101" s="42">
        <f>D97+D100</f>
        <v>0</v>
      </c>
      <c r="F101" s="24" t="s">
        <v>23</v>
      </c>
    </row>
    <row r="102" spans="1:6" x14ac:dyDescent="0.2">
      <c r="A102" s="23" t="s">
        <v>33</v>
      </c>
      <c r="B102" s="19" t="s">
        <v>23</v>
      </c>
      <c r="C102" s="19" t="s">
        <v>23</v>
      </c>
      <c r="D102" s="114">
        <v>0</v>
      </c>
      <c r="E102" s="20" t="s">
        <v>23</v>
      </c>
      <c r="F102" s="27" t="s">
        <v>23</v>
      </c>
    </row>
    <row r="103" spans="1:6" ht="38.25" x14ac:dyDescent="0.2">
      <c r="A103" s="100" t="s">
        <v>35</v>
      </c>
      <c r="B103" s="80" t="s">
        <v>82</v>
      </c>
      <c r="C103" s="80">
        <v>7</v>
      </c>
      <c r="D103" s="143">
        <v>37523</v>
      </c>
      <c r="E103" s="20" t="s">
        <v>23</v>
      </c>
      <c r="F103" s="115" t="s">
        <v>43</v>
      </c>
    </row>
    <row r="104" spans="1:6" ht="38.25" x14ac:dyDescent="0.2">
      <c r="A104" s="100"/>
      <c r="B104" s="80" t="s">
        <v>82</v>
      </c>
      <c r="C104" s="80">
        <v>7</v>
      </c>
      <c r="D104" s="143">
        <v>54</v>
      </c>
      <c r="E104" s="20"/>
      <c r="F104" s="115" t="s">
        <v>43</v>
      </c>
    </row>
    <row r="105" spans="1:6" ht="38.25" x14ac:dyDescent="0.2">
      <c r="A105" s="47"/>
      <c r="B105" s="19" t="s">
        <v>82</v>
      </c>
      <c r="C105" s="19">
        <v>18</v>
      </c>
      <c r="D105" s="143">
        <v>7</v>
      </c>
      <c r="E105" s="20"/>
      <c r="F105" s="153" t="s">
        <v>43</v>
      </c>
    </row>
    <row r="106" spans="1:6" x14ac:dyDescent="0.2">
      <c r="A106" s="78" t="s">
        <v>34</v>
      </c>
      <c r="B106" s="19" t="s">
        <v>23</v>
      </c>
      <c r="C106" s="19" t="s">
        <v>23</v>
      </c>
      <c r="D106" s="22">
        <f>SUM(D103:D105)</f>
        <v>37584</v>
      </c>
      <c r="E106" s="20" t="s">
        <v>23</v>
      </c>
      <c r="F106" s="24" t="s">
        <v>23</v>
      </c>
    </row>
    <row r="107" spans="1:6" x14ac:dyDescent="0.2">
      <c r="A107" s="26" t="s">
        <v>23</v>
      </c>
      <c r="B107" s="19" t="s">
        <v>23</v>
      </c>
      <c r="C107" s="19" t="s">
        <v>23</v>
      </c>
      <c r="D107" s="19" t="s">
        <v>23</v>
      </c>
      <c r="E107" s="20">
        <f>SUM(D106)+D102</f>
        <v>37584</v>
      </c>
      <c r="F107" s="24" t="s">
        <v>23</v>
      </c>
    </row>
    <row r="108" spans="1:6" ht="13.5" thickBot="1" x14ac:dyDescent="0.25">
      <c r="A108" s="60" t="s">
        <v>23</v>
      </c>
      <c r="B108" s="33" t="s">
        <v>23</v>
      </c>
      <c r="C108" s="33" t="s">
        <v>23</v>
      </c>
      <c r="D108" s="33" t="s">
        <v>23</v>
      </c>
      <c r="E108" s="61">
        <f>SUM(E9:E107)</f>
        <v>1633676</v>
      </c>
      <c r="F108" s="34" t="s">
        <v>23</v>
      </c>
    </row>
    <row r="109" spans="1:6" x14ac:dyDescent="0.2">
      <c r="A109" s="35"/>
      <c r="B109" s="36"/>
      <c r="C109" s="36"/>
      <c r="D109" s="36"/>
      <c r="E109" s="37"/>
      <c r="F109" s="38"/>
    </row>
    <row r="110" spans="1:6" x14ac:dyDescent="0.2">
      <c r="F110" s="30"/>
    </row>
    <row r="111" spans="1:6" x14ac:dyDescent="0.2">
      <c r="F111" s="30"/>
    </row>
    <row r="112" spans="1:6" x14ac:dyDescent="0.2">
      <c r="F112" s="30"/>
    </row>
    <row r="113" spans="6:6" x14ac:dyDescent="0.2">
      <c r="F113" s="30"/>
    </row>
  </sheetData>
  <sheetProtection algorithmName="SHA-512" hashValue="4AB/qG5TeWzr3ZnahExDtkoo/3k/o4EBgDCgxa3E4F8d8M+l63vF0dfVzDi0aOgFGUTFM+Dzpj/z4wtVDPZT8A==" saltValue="519ShaNF9ErRJp2tGLpOtw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showWhiteSpace="0" topLeftCell="A16" zoomScaleNormal="100" workbookViewId="0">
      <selection activeCell="F62" sqref="F62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56" t="s">
        <v>77</v>
      </c>
      <c r="B5" s="156"/>
      <c r="C5" s="156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9" t="s">
        <v>0</v>
      </c>
      <c r="B7" s="120" t="s">
        <v>1</v>
      </c>
      <c r="C7" s="13" t="s">
        <v>2</v>
      </c>
      <c r="D7" s="120" t="s">
        <v>15</v>
      </c>
      <c r="E7" s="120" t="s">
        <v>29</v>
      </c>
      <c r="F7" s="3" t="s">
        <v>16</v>
      </c>
    </row>
    <row r="8" spans="1:6" x14ac:dyDescent="0.2">
      <c r="A8" s="118">
        <v>1</v>
      </c>
      <c r="B8" s="126">
        <v>44203</v>
      </c>
      <c r="C8" s="127">
        <v>80</v>
      </c>
      <c r="D8" s="128" t="s">
        <v>83</v>
      </c>
      <c r="E8" s="128" t="s">
        <v>84</v>
      </c>
      <c r="F8" s="129">
        <v>4980.1400000000003</v>
      </c>
    </row>
    <row r="9" spans="1:6" x14ac:dyDescent="0.2">
      <c r="A9" s="145">
        <v>5</v>
      </c>
      <c r="B9" s="146">
        <v>44203</v>
      </c>
      <c r="C9" s="147">
        <v>81</v>
      </c>
      <c r="D9" s="131" t="s">
        <v>85</v>
      </c>
      <c r="E9" s="148" t="s">
        <v>86</v>
      </c>
      <c r="F9" s="149">
        <v>101.29</v>
      </c>
    </row>
    <row r="10" spans="1:6" x14ac:dyDescent="0.2">
      <c r="A10" s="144">
        <v>3</v>
      </c>
      <c r="B10" s="146">
        <v>44203</v>
      </c>
      <c r="C10" s="130">
        <v>91</v>
      </c>
      <c r="D10" s="131" t="s">
        <v>87</v>
      </c>
      <c r="E10" s="131" t="s">
        <v>88</v>
      </c>
      <c r="F10" s="129">
        <v>183.71</v>
      </c>
    </row>
    <row r="11" spans="1:6" x14ac:dyDescent="0.2">
      <c r="A11" s="145">
        <v>2</v>
      </c>
      <c r="B11" s="146">
        <v>44203</v>
      </c>
      <c r="C11" s="130">
        <v>92</v>
      </c>
      <c r="D11" s="131" t="s">
        <v>89</v>
      </c>
      <c r="E11" s="131" t="s">
        <v>90</v>
      </c>
      <c r="F11" s="129">
        <v>22848</v>
      </c>
    </row>
    <row r="12" spans="1:6" x14ac:dyDescent="0.2">
      <c r="A12" s="144">
        <v>4</v>
      </c>
      <c r="B12" s="146">
        <v>44203</v>
      </c>
      <c r="C12" s="19">
        <v>93</v>
      </c>
      <c r="D12" s="131" t="s">
        <v>91</v>
      </c>
      <c r="E12" s="51" t="s">
        <v>92</v>
      </c>
      <c r="F12" s="28">
        <v>10700</v>
      </c>
    </row>
    <row r="13" spans="1:6" s="17" customFormat="1" x14ac:dyDescent="0.2">
      <c r="A13" s="144">
        <v>6</v>
      </c>
      <c r="B13" s="146">
        <v>44203</v>
      </c>
      <c r="C13" s="150">
        <v>94</v>
      </c>
      <c r="D13" s="131" t="s">
        <v>93</v>
      </c>
      <c r="E13" s="151" t="s">
        <v>94</v>
      </c>
      <c r="F13" s="152">
        <v>10000</v>
      </c>
    </row>
    <row r="14" spans="1:6" x14ac:dyDescent="0.2">
      <c r="A14" s="118">
        <v>7</v>
      </c>
      <c r="B14" s="126">
        <v>44204</v>
      </c>
      <c r="C14" s="130">
        <v>1</v>
      </c>
      <c r="D14" s="131" t="s">
        <v>96</v>
      </c>
      <c r="E14" s="131" t="s">
        <v>97</v>
      </c>
      <c r="F14" s="129">
        <v>238</v>
      </c>
    </row>
    <row r="15" spans="1:6" x14ac:dyDescent="0.2">
      <c r="A15" s="59">
        <v>8</v>
      </c>
      <c r="B15" s="126">
        <v>44208</v>
      </c>
      <c r="C15" s="127">
        <v>95</v>
      </c>
      <c r="D15" s="128" t="s">
        <v>98</v>
      </c>
      <c r="E15" s="128" t="s">
        <v>99</v>
      </c>
      <c r="F15" s="129">
        <v>7500</v>
      </c>
    </row>
    <row r="16" spans="1:6" x14ac:dyDescent="0.2">
      <c r="A16" s="118">
        <v>9</v>
      </c>
      <c r="B16" s="126">
        <v>44208</v>
      </c>
      <c r="C16" s="127">
        <v>96</v>
      </c>
      <c r="D16" s="131" t="s">
        <v>100</v>
      </c>
      <c r="E16" s="128" t="s">
        <v>101</v>
      </c>
      <c r="F16" s="129">
        <v>29964.959999999999</v>
      </c>
    </row>
    <row r="17" spans="1:7" x14ac:dyDescent="0.2">
      <c r="A17" s="118">
        <v>10</v>
      </c>
      <c r="B17" s="126">
        <v>44209</v>
      </c>
      <c r="C17" s="127">
        <v>103</v>
      </c>
      <c r="D17" s="128" t="s">
        <v>102</v>
      </c>
      <c r="E17" s="128" t="s">
        <v>103</v>
      </c>
      <c r="F17" s="129">
        <v>15467.24</v>
      </c>
    </row>
    <row r="18" spans="1:7" x14ac:dyDescent="0.2">
      <c r="A18" s="59">
        <v>11</v>
      </c>
      <c r="B18" s="21">
        <v>44209</v>
      </c>
      <c r="C18" s="18">
        <v>104</v>
      </c>
      <c r="D18" s="7" t="s">
        <v>104</v>
      </c>
      <c r="E18" s="7" t="s">
        <v>105</v>
      </c>
      <c r="F18" s="28">
        <v>7343.91</v>
      </c>
    </row>
    <row r="19" spans="1:7" x14ac:dyDescent="0.2">
      <c r="A19" s="118">
        <v>12</v>
      </c>
      <c r="B19" s="21">
        <v>44209</v>
      </c>
      <c r="C19" s="18">
        <v>2</v>
      </c>
      <c r="D19" s="7" t="s">
        <v>96</v>
      </c>
      <c r="E19" s="7" t="s">
        <v>97</v>
      </c>
      <c r="F19" s="28">
        <v>119</v>
      </c>
    </row>
    <row r="20" spans="1:7" x14ac:dyDescent="0.2">
      <c r="A20" s="118">
        <v>13</v>
      </c>
      <c r="B20" s="21">
        <v>44210</v>
      </c>
      <c r="C20" s="18">
        <v>105</v>
      </c>
      <c r="D20" s="7" t="s">
        <v>106</v>
      </c>
      <c r="E20" s="7" t="s">
        <v>107</v>
      </c>
      <c r="F20" s="28">
        <v>1494</v>
      </c>
    </row>
    <row r="21" spans="1:7" x14ac:dyDescent="0.2">
      <c r="A21" s="59">
        <v>14</v>
      </c>
      <c r="B21" s="21">
        <v>44210</v>
      </c>
      <c r="C21" s="18">
        <v>3</v>
      </c>
      <c r="D21" s="7" t="s">
        <v>96</v>
      </c>
      <c r="E21" s="7" t="s">
        <v>97</v>
      </c>
      <c r="F21" s="28">
        <v>50</v>
      </c>
    </row>
    <row r="22" spans="1:7" x14ac:dyDescent="0.2">
      <c r="A22" s="118">
        <v>15</v>
      </c>
      <c r="B22" s="21">
        <v>44211</v>
      </c>
      <c r="C22" s="18">
        <v>4</v>
      </c>
      <c r="D22" s="7" t="s">
        <v>96</v>
      </c>
      <c r="E22" s="7" t="s">
        <v>97</v>
      </c>
      <c r="F22" s="28">
        <v>85</v>
      </c>
    </row>
    <row r="23" spans="1:7" x14ac:dyDescent="0.2">
      <c r="A23" s="118">
        <v>16</v>
      </c>
      <c r="B23" s="43">
        <v>44211</v>
      </c>
      <c r="C23" s="19">
        <v>106</v>
      </c>
      <c r="D23" s="51" t="s">
        <v>108</v>
      </c>
      <c r="E23" s="51" t="s">
        <v>109</v>
      </c>
      <c r="F23" s="121">
        <v>642.6</v>
      </c>
    </row>
    <row r="24" spans="1:7" x14ac:dyDescent="0.2">
      <c r="A24" s="59">
        <v>17</v>
      </c>
      <c r="B24" s="21">
        <v>44214</v>
      </c>
      <c r="C24" s="18">
        <v>118</v>
      </c>
      <c r="D24" s="7" t="s">
        <v>110</v>
      </c>
      <c r="E24" s="122" t="s">
        <v>111</v>
      </c>
      <c r="F24" s="121">
        <v>6426</v>
      </c>
    </row>
    <row r="25" spans="1:7" x14ac:dyDescent="0.2">
      <c r="A25" s="118">
        <v>18</v>
      </c>
      <c r="B25" s="21">
        <v>44214</v>
      </c>
      <c r="C25" s="18">
        <v>119</v>
      </c>
      <c r="D25" s="7" t="s">
        <v>114</v>
      </c>
      <c r="E25" s="7" t="s">
        <v>115</v>
      </c>
      <c r="F25" s="121">
        <v>202.3</v>
      </c>
    </row>
    <row r="26" spans="1:7" x14ac:dyDescent="0.2">
      <c r="A26" s="118">
        <v>19</v>
      </c>
      <c r="B26" s="21">
        <v>44214</v>
      </c>
      <c r="C26" s="18">
        <v>121</v>
      </c>
      <c r="D26" s="7" t="s">
        <v>112</v>
      </c>
      <c r="E26" s="122" t="s">
        <v>113</v>
      </c>
      <c r="F26" s="121">
        <v>7259</v>
      </c>
    </row>
    <row r="27" spans="1:7" x14ac:dyDescent="0.2">
      <c r="A27" s="59">
        <v>20</v>
      </c>
      <c r="B27" s="43">
        <v>44214</v>
      </c>
      <c r="C27" s="18">
        <v>120</v>
      </c>
      <c r="D27" s="7" t="s">
        <v>116</v>
      </c>
      <c r="E27" s="122" t="s">
        <v>117</v>
      </c>
      <c r="F27" s="121">
        <v>239.98</v>
      </c>
    </row>
    <row r="28" spans="1:7" x14ac:dyDescent="0.2">
      <c r="A28" s="118">
        <v>21</v>
      </c>
      <c r="B28" s="43">
        <v>44215</v>
      </c>
      <c r="C28" s="19">
        <v>13</v>
      </c>
      <c r="D28" s="51" t="s">
        <v>96</v>
      </c>
      <c r="E28" s="52" t="s">
        <v>118</v>
      </c>
      <c r="F28" s="121">
        <v>-21.43</v>
      </c>
      <c r="G28" s="17"/>
    </row>
    <row r="29" spans="1:7" x14ac:dyDescent="0.2">
      <c r="A29" s="118">
        <v>22</v>
      </c>
      <c r="B29" s="43">
        <v>44215</v>
      </c>
      <c r="C29" s="19">
        <v>14</v>
      </c>
      <c r="D29" s="51" t="s">
        <v>96</v>
      </c>
      <c r="E29" s="52" t="s">
        <v>118</v>
      </c>
      <c r="F29" s="121">
        <v>-6.13</v>
      </c>
      <c r="G29" s="17"/>
    </row>
    <row r="30" spans="1:7" x14ac:dyDescent="0.2">
      <c r="A30" s="59">
        <v>23</v>
      </c>
      <c r="B30" s="43">
        <v>44216</v>
      </c>
      <c r="C30" s="19">
        <v>123</v>
      </c>
      <c r="D30" s="51" t="s">
        <v>119</v>
      </c>
      <c r="E30" s="52" t="s">
        <v>120</v>
      </c>
      <c r="F30" s="28">
        <v>7616</v>
      </c>
    </row>
    <row r="31" spans="1:7" x14ac:dyDescent="0.2">
      <c r="A31" s="118">
        <v>24</v>
      </c>
      <c r="B31" s="43">
        <v>44216</v>
      </c>
      <c r="C31" s="19">
        <v>124</v>
      </c>
      <c r="D31" s="51" t="s">
        <v>121</v>
      </c>
      <c r="E31" s="52" t="s">
        <v>122</v>
      </c>
      <c r="F31" s="28">
        <v>1249.5</v>
      </c>
    </row>
    <row r="32" spans="1:7" x14ac:dyDescent="0.2">
      <c r="A32" s="118">
        <v>25</v>
      </c>
      <c r="B32" s="43">
        <v>44217</v>
      </c>
      <c r="C32" s="19">
        <v>5</v>
      </c>
      <c r="D32" s="51" t="s">
        <v>96</v>
      </c>
      <c r="E32" s="52" t="s">
        <v>97</v>
      </c>
      <c r="F32" s="28">
        <v>280</v>
      </c>
    </row>
    <row r="33" spans="1:6" x14ac:dyDescent="0.2">
      <c r="A33" s="59">
        <v>26</v>
      </c>
      <c r="B33" s="43">
        <v>44217</v>
      </c>
      <c r="C33" s="19">
        <v>125</v>
      </c>
      <c r="D33" s="51" t="s">
        <v>123</v>
      </c>
      <c r="E33" s="52" t="s">
        <v>124</v>
      </c>
      <c r="F33" s="28">
        <v>3600</v>
      </c>
    </row>
    <row r="34" spans="1:6" x14ac:dyDescent="0.2">
      <c r="A34" s="118">
        <v>27</v>
      </c>
      <c r="B34" s="43">
        <v>44218</v>
      </c>
      <c r="C34" s="19">
        <v>127</v>
      </c>
      <c r="D34" s="51" t="s">
        <v>93</v>
      </c>
      <c r="E34" s="52" t="s">
        <v>94</v>
      </c>
      <c r="F34" s="28">
        <v>5000</v>
      </c>
    </row>
    <row r="35" spans="1:6" x14ac:dyDescent="0.2">
      <c r="A35" s="118">
        <v>28</v>
      </c>
      <c r="B35" s="43">
        <v>44222</v>
      </c>
      <c r="C35" s="19">
        <v>136</v>
      </c>
      <c r="D35" s="51" t="s">
        <v>85</v>
      </c>
      <c r="E35" s="52" t="s">
        <v>125</v>
      </c>
      <c r="F35" s="28">
        <v>1618.4</v>
      </c>
    </row>
    <row r="36" spans="1:6" x14ac:dyDescent="0.2">
      <c r="A36" s="59">
        <v>29</v>
      </c>
      <c r="B36" s="43">
        <v>44222</v>
      </c>
      <c r="C36" s="19">
        <v>137</v>
      </c>
      <c r="D36" s="51" t="s">
        <v>85</v>
      </c>
      <c r="E36" s="52" t="s">
        <v>126</v>
      </c>
      <c r="F36" s="28">
        <v>1352.82</v>
      </c>
    </row>
    <row r="37" spans="1:6" x14ac:dyDescent="0.2">
      <c r="A37" s="118">
        <v>30</v>
      </c>
      <c r="B37" s="43">
        <v>44222</v>
      </c>
      <c r="C37" s="19">
        <v>138</v>
      </c>
      <c r="D37" s="51" t="s">
        <v>85</v>
      </c>
      <c r="E37" s="52" t="s">
        <v>127</v>
      </c>
      <c r="F37" s="28">
        <v>3648.49</v>
      </c>
    </row>
    <row r="38" spans="1:6" x14ac:dyDescent="0.2">
      <c r="A38" s="59">
        <v>31</v>
      </c>
      <c r="B38" s="43">
        <v>44222</v>
      </c>
      <c r="C38" s="19">
        <v>139</v>
      </c>
      <c r="D38" s="51" t="s">
        <v>85</v>
      </c>
      <c r="E38" s="52" t="s">
        <v>128</v>
      </c>
      <c r="F38" s="28">
        <v>2132.9699999999998</v>
      </c>
    </row>
    <row r="39" spans="1:6" x14ac:dyDescent="0.2">
      <c r="A39" s="118">
        <v>32</v>
      </c>
      <c r="B39" s="43">
        <v>44222</v>
      </c>
      <c r="C39" s="19">
        <v>140</v>
      </c>
      <c r="D39" s="51" t="s">
        <v>129</v>
      </c>
      <c r="E39" s="52" t="s">
        <v>130</v>
      </c>
      <c r="F39" s="28">
        <v>17031.740000000002</v>
      </c>
    </row>
    <row r="40" spans="1:6" x14ac:dyDescent="0.2">
      <c r="A40" s="118">
        <v>34</v>
      </c>
      <c r="B40" s="43">
        <v>44222</v>
      </c>
      <c r="C40" s="19">
        <v>141</v>
      </c>
      <c r="D40" s="51" t="s">
        <v>129</v>
      </c>
      <c r="E40" s="52" t="s">
        <v>130</v>
      </c>
      <c r="F40" s="28">
        <v>19720.330000000002</v>
      </c>
    </row>
    <row r="41" spans="1:6" s="17" customFormat="1" x14ac:dyDescent="0.2">
      <c r="A41" s="59">
        <v>35</v>
      </c>
      <c r="B41" s="43">
        <v>44222</v>
      </c>
      <c r="C41" s="19">
        <v>142</v>
      </c>
      <c r="D41" s="51" t="s">
        <v>131</v>
      </c>
      <c r="E41" s="52" t="s">
        <v>132</v>
      </c>
      <c r="F41" s="28">
        <v>36497.300000000003</v>
      </c>
    </row>
    <row r="42" spans="1:6" s="17" customFormat="1" x14ac:dyDescent="0.2">
      <c r="A42" s="118">
        <v>36</v>
      </c>
      <c r="B42" s="43">
        <v>44222</v>
      </c>
      <c r="C42" s="19">
        <v>143</v>
      </c>
      <c r="D42" s="51" t="s">
        <v>133</v>
      </c>
      <c r="E42" s="52" t="s">
        <v>134</v>
      </c>
      <c r="F42" s="28">
        <v>2900.03</v>
      </c>
    </row>
    <row r="43" spans="1:6" s="17" customFormat="1" x14ac:dyDescent="0.2">
      <c r="A43" s="59">
        <v>37</v>
      </c>
      <c r="B43" s="43">
        <v>44223</v>
      </c>
      <c r="C43" s="19">
        <v>22</v>
      </c>
      <c r="D43" s="51" t="s">
        <v>96</v>
      </c>
      <c r="E43" s="52" t="s">
        <v>118</v>
      </c>
      <c r="F43" s="28">
        <v>-7.04</v>
      </c>
    </row>
    <row r="44" spans="1:6" s="17" customFormat="1" x14ac:dyDescent="0.2">
      <c r="A44" s="118">
        <v>38</v>
      </c>
      <c r="B44" s="43">
        <v>44223</v>
      </c>
      <c r="C44" s="19">
        <v>144</v>
      </c>
      <c r="D44" s="51" t="s">
        <v>135</v>
      </c>
      <c r="E44" s="52" t="s">
        <v>136</v>
      </c>
      <c r="F44" s="28">
        <v>2188.4299999999998</v>
      </c>
    </row>
    <row r="45" spans="1:6" s="17" customFormat="1" x14ac:dyDescent="0.2">
      <c r="A45" s="59">
        <v>39</v>
      </c>
      <c r="B45" s="43">
        <v>44223</v>
      </c>
      <c r="C45" s="19">
        <v>145</v>
      </c>
      <c r="D45" s="51" t="s">
        <v>104</v>
      </c>
      <c r="E45" s="52" t="s">
        <v>105</v>
      </c>
      <c r="F45" s="28">
        <v>7343.91</v>
      </c>
    </row>
    <row r="46" spans="1:6" s="17" customFormat="1" x14ac:dyDescent="0.2">
      <c r="A46" s="118">
        <v>40</v>
      </c>
      <c r="B46" s="43">
        <v>44223</v>
      </c>
      <c r="C46" s="48">
        <v>146</v>
      </c>
      <c r="D46" s="51" t="s">
        <v>137</v>
      </c>
      <c r="E46" s="52" t="s">
        <v>138</v>
      </c>
      <c r="F46" s="28">
        <v>4500</v>
      </c>
    </row>
    <row r="47" spans="1:6" s="17" customFormat="1" x14ac:dyDescent="0.2">
      <c r="A47" s="59">
        <v>41</v>
      </c>
      <c r="B47" s="43">
        <v>44223</v>
      </c>
      <c r="C47" s="48">
        <v>147</v>
      </c>
      <c r="D47" s="51" t="s">
        <v>139</v>
      </c>
      <c r="E47" s="52" t="s">
        <v>144</v>
      </c>
      <c r="F47" s="28">
        <v>6664</v>
      </c>
    </row>
    <row r="48" spans="1:6" s="17" customFormat="1" x14ac:dyDescent="0.2">
      <c r="A48" s="144">
        <v>42</v>
      </c>
      <c r="B48" s="43">
        <v>44223</v>
      </c>
      <c r="C48" s="48">
        <v>148</v>
      </c>
      <c r="D48" s="51" t="s">
        <v>140</v>
      </c>
      <c r="E48" s="52" t="s">
        <v>143</v>
      </c>
      <c r="F48" s="28">
        <v>1071</v>
      </c>
    </row>
    <row r="49" spans="1:8" s="17" customFormat="1" x14ac:dyDescent="0.2">
      <c r="A49" s="59">
        <v>43</v>
      </c>
      <c r="B49" s="43">
        <v>44223</v>
      </c>
      <c r="C49" s="48">
        <v>149</v>
      </c>
      <c r="D49" s="51" t="s">
        <v>141</v>
      </c>
      <c r="E49" s="52" t="s">
        <v>142</v>
      </c>
      <c r="F49" s="28">
        <v>7735</v>
      </c>
    </row>
    <row r="50" spans="1:8" s="17" customFormat="1" x14ac:dyDescent="0.2">
      <c r="A50" s="118">
        <v>44</v>
      </c>
      <c r="B50" s="43">
        <v>44226</v>
      </c>
      <c r="C50" s="48"/>
      <c r="D50" s="51" t="s">
        <v>145</v>
      </c>
      <c r="E50" s="52" t="s">
        <v>145</v>
      </c>
      <c r="F50" s="28">
        <v>1189.98</v>
      </c>
      <c r="G50" s="137"/>
      <c r="H50" s="137"/>
    </row>
    <row r="51" spans="1:8" s="17" customFormat="1" x14ac:dyDescent="0.2">
      <c r="A51" s="59">
        <v>45</v>
      </c>
      <c r="B51" s="43">
        <v>44226</v>
      </c>
      <c r="C51" s="48"/>
      <c r="D51" s="51" t="s">
        <v>146</v>
      </c>
      <c r="E51" s="52" t="s">
        <v>147</v>
      </c>
      <c r="F51" s="28">
        <v>8090.17</v>
      </c>
    </row>
    <row r="52" spans="1:8" ht="15" thickBot="1" x14ac:dyDescent="0.25">
      <c r="A52" s="154" t="s">
        <v>78</v>
      </c>
      <c r="B52" s="155"/>
      <c r="C52" s="155"/>
      <c r="D52" s="155"/>
      <c r="E52" s="155"/>
      <c r="F52" s="14">
        <f>SUM(F8:F51)</f>
        <v>267240.59999999998</v>
      </c>
    </row>
    <row r="54" spans="1:8" x14ac:dyDescent="0.2">
      <c r="F54" s="15"/>
    </row>
    <row r="55" spans="1:8" x14ac:dyDescent="0.2">
      <c r="F55" s="15"/>
    </row>
    <row r="56" spans="1:8" x14ac:dyDescent="0.2">
      <c r="F56" s="15"/>
    </row>
    <row r="57" spans="1:8" x14ac:dyDescent="0.2">
      <c r="F57" s="16"/>
    </row>
    <row r="58" spans="1:8" x14ac:dyDescent="0.2">
      <c r="F58" s="15"/>
    </row>
  </sheetData>
  <sheetProtection algorithmName="SHA-512" hashValue="ddpKOioHLsGF4GY6M6794ezihyIZcOIO9DxN33tbJfQIYupwTKm3ol/hXzx7zSH6/2LsDOG4bGFaZj17QfwDZA==" saltValue="yMMMQ5lT93Imt2pmXvVlnw==" spinCount="100000" sheet="1" objects="1" scenarios="1"/>
  <mergeCells count="2">
    <mergeCell ref="A52:E5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workbookViewId="0">
      <selection activeCell="A17" sqref="A17:C17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5" t="s">
        <v>5</v>
      </c>
      <c r="B5" s="1" t="s">
        <v>79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5" t="s">
        <v>19</v>
      </c>
      <c r="B7" s="66" t="s">
        <v>20</v>
      </c>
      <c r="C7" s="66" t="s">
        <v>22</v>
      </c>
      <c r="D7" s="66" t="s">
        <v>21</v>
      </c>
      <c r="E7" s="3" t="s">
        <v>16</v>
      </c>
    </row>
    <row r="8" spans="1:5" x14ac:dyDescent="0.2">
      <c r="A8" s="67"/>
      <c r="B8" s="138"/>
      <c r="C8" s="62"/>
      <c r="D8" s="62"/>
      <c r="E8" s="139"/>
    </row>
    <row r="9" spans="1:5" x14ac:dyDescent="0.2">
      <c r="A9" s="67"/>
      <c r="B9" s="62"/>
      <c r="C9" s="62"/>
      <c r="D9" s="62"/>
      <c r="E9" s="139"/>
    </row>
    <row r="10" spans="1:5" x14ac:dyDescent="0.2">
      <c r="A10" s="67"/>
      <c r="B10" s="62"/>
      <c r="C10" s="62"/>
      <c r="D10" s="62"/>
      <c r="E10" s="139"/>
    </row>
    <row r="11" spans="1:5" x14ac:dyDescent="0.2">
      <c r="A11" s="67"/>
      <c r="B11" s="62"/>
      <c r="C11" s="62"/>
      <c r="D11" s="62"/>
      <c r="E11" s="139"/>
    </row>
    <row r="12" spans="1:5" x14ac:dyDescent="0.2">
      <c r="A12" s="63"/>
      <c r="B12" s="7"/>
      <c r="C12" s="7"/>
      <c r="D12" s="64"/>
      <c r="E12" s="139"/>
    </row>
    <row r="13" spans="1:5" x14ac:dyDescent="0.2">
      <c r="A13" s="63"/>
      <c r="B13" s="7"/>
      <c r="C13" s="7"/>
      <c r="D13" s="64"/>
      <c r="E13" s="139"/>
    </row>
    <row r="14" spans="1:5" ht="15.75" customHeight="1" x14ac:dyDescent="0.2">
      <c r="A14" s="63"/>
      <c r="B14" s="7"/>
      <c r="C14" s="7"/>
      <c r="D14" s="64"/>
      <c r="E14" s="139"/>
    </row>
    <row r="15" spans="1:5" ht="15.75" customHeight="1" x14ac:dyDescent="0.2">
      <c r="A15" s="63"/>
      <c r="B15" s="7"/>
      <c r="C15" s="7"/>
      <c r="D15" s="64"/>
      <c r="E15" s="139"/>
    </row>
    <row r="16" spans="1:5" ht="15.75" customHeight="1" x14ac:dyDescent="0.2">
      <c r="A16" s="63"/>
      <c r="B16" s="7"/>
      <c r="C16" s="7"/>
      <c r="D16" s="64"/>
      <c r="E16" s="139"/>
    </row>
    <row r="17" spans="1:5" ht="13.5" thickBot="1" x14ac:dyDescent="0.25">
      <c r="A17" s="154" t="s">
        <v>80</v>
      </c>
      <c r="B17" s="155"/>
      <c r="C17" s="155"/>
      <c r="D17" s="9"/>
      <c r="E17" s="4">
        <f>SUM(E8:E16)</f>
        <v>0</v>
      </c>
    </row>
    <row r="25" spans="1:5" ht="15" x14ac:dyDescent="0.2">
      <c r="A25" s="11"/>
    </row>
    <row r="26" spans="1:5" ht="15" x14ac:dyDescent="0.2">
      <c r="A26" s="11"/>
    </row>
    <row r="27" spans="1:5" ht="15" x14ac:dyDescent="0.2">
      <c r="A27" s="11"/>
    </row>
    <row r="28" spans="1:5" ht="15" x14ac:dyDescent="0.2">
      <c r="A28" s="11"/>
    </row>
  </sheetData>
  <sheetProtection algorithmName="SHA-512" hashValue="mLzbeMBeXmWFkDuotk5iBtMPvEuzx1mHGkKOKkC+5Jg+SlyP4lQbqN1hb5tV754y786KQoSYSy4Z7IpM2zrstg==" saltValue="og+UICkyyKlC4D6N6eiC9w==" spinCount="100000" sheet="1" objects="1" scenarios="1"/>
  <mergeCells count="1">
    <mergeCell ref="A17:C17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abSelected="1" topLeftCell="A7" workbookViewId="0">
      <selection activeCell="I30" sqref="I30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71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56" t="s">
        <v>81</v>
      </c>
      <c r="B5" s="156"/>
      <c r="C5" s="156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12" t="s">
        <v>53</v>
      </c>
      <c r="B9" s="80"/>
      <c r="C9" s="80"/>
      <c r="D9" s="81">
        <v>0</v>
      </c>
      <c r="E9" s="82"/>
      <c r="F9" s="83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4" t="s">
        <v>55</v>
      </c>
      <c r="B10" s="80" t="s">
        <v>82</v>
      </c>
      <c r="C10" s="80">
        <v>7</v>
      </c>
      <c r="D10" s="85">
        <v>201</v>
      </c>
      <c r="E10" s="82" t="s">
        <v>23</v>
      </c>
      <c r="F10" s="89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9" t="s">
        <v>23</v>
      </c>
      <c r="B11" s="80" t="s">
        <v>82</v>
      </c>
      <c r="C11" s="80">
        <v>7</v>
      </c>
      <c r="D11" s="85">
        <v>201</v>
      </c>
      <c r="E11" s="82" t="s">
        <v>23</v>
      </c>
      <c r="F11" s="89" t="s">
        <v>56</v>
      </c>
    </row>
    <row r="12" spans="1:15" ht="25.5" x14ac:dyDescent="0.2">
      <c r="A12" s="79" t="s">
        <v>23</v>
      </c>
      <c r="B12" s="80" t="s">
        <v>82</v>
      </c>
      <c r="C12" s="80">
        <v>7</v>
      </c>
      <c r="D12" s="85">
        <v>202</v>
      </c>
      <c r="E12" s="82" t="s">
        <v>23</v>
      </c>
      <c r="F12" s="89" t="s">
        <v>68</v>
      </c>
    </row>
    <row r="13" spans="1:15" ht="25.5" x14ac:dyDescent="0.2">
      <c r="A13" s="79" t="s">
        <v>23</v>
      </c>
      <c r="B13" s="80" t="s">
        <v>82</v>
      </c>
      <c r="C13" s="80">
        <v>7</v>
      </c>
      <c r="D13" s="85">
        <v>202</v>
      </c>
      <c r="E13" s="82" t="s">
        <v>23</v>
      </c>
      <c r="F13" s="89" t="s">
        <v>57</v>
      </c>
    </row>
    <row r="14" spans="1:15" ht="25.5" x14ac:dyDescent="0.2">
      <c r="A14" s="79" t="s">
        <v>23</v>
      </c>
      <c r="B14" s="80" t="s">
        <v>82</v>
      </c>
      <c r="C14" s="80">
        <v>7</v>
      </c>
      <c r="D14" s="85">
        <v>202</v>
      </c>
      <c r="E14" s="82" t="s">
        <v>23</v>
      </c>
      <c r="F14" s="89" t="s">
        <v>57</v>
      </c>
    </row>
    <row r="15" spans="1:15" ht="25.5" x14ac:dyDescent="0.2">
      <c r="A15" s="79" t="s">
        <v>23</v>
      </c>
      <c r="B15" s="80" t="s">
        <v>82</v>
      </c>
      <c r="C15" s="80">
        <v>7</v>
      </c>
      <c r="D15" s="85">
        <v>202</v>
      </c>
      <c r="E15" s="82" t="s">
        <v>23</v>
      </c>
      <c r="F15" s="89" t="s">
        <v>57</v>
      </c>
    </row>
    <row r="16" spans="1:15" x14ac:dyDescent="0.2">
      <c r="A16" s="79" t="s">
        <v>23</v>
      </c>
      <c r="B16" s="80" t="s">
        <v>82</v>
      </c>
      <c r="C16" s="80">
        <v>7</v>
      </c>
      <c r="D16" s="85">
        <v>135</v>
      </c>
      <c r="E16" s="82" t="s">
        <v>23</v>
      </c>
      <c r="F16" s="90" t="s">
        <v>58</v>
      </c>
    </row>
    <row r="17" spans="1:6" x14ac:dyDescent="0.2">
      <c r="A17" s="79" t="s">
        <v>23</v>
      </c>
      <c r="B17" s="80" t="s">
        <v>82</v>
      </c>
      <c r="C17" s="80">
        <v>7</v>
      </c>
      <c r="D17" s="85">
        <v>725</v>
      </c>
      <c r="E17" s="82" t="s">
        <v>23</v>
      </c>
      <c r="F17" s="90" t="s">
        <v>63</v>
      </c>
    </row>
    <row r="18" spans="1:6" x14ac:dyDescent="0.2">
      <c r="A18" s="84" t="s">
        <v>54</v>
      </c>
      <c r="B18" s="80" t="s">
        <v>23</v>
      </c>
      <c r="C18" s="80" t="s">
        <v>23</v>
      </c>
      <c r="D18" s="81">
        <f>SUM(D10:D17)</f>
        <v>2070</v>
      </c>
      <c r="E18" s="82" t="s">
        <v>23</v>
      </c>
      <c r="F18" s="91" t="s">
        <v>23</v>
      </c>
    </row>
    <row r="19" spans="1:6" x14ac:dyDescent="0.2">
      <c r="A19" s="79" t="s">
        <v>23</v>
      </c>
      <c r="B19" s="80" t="s">
        <v>23</v>
      </c>
      <c r="C19" s="80" t="s">
        <v>23</v>
      </c>
      <c r="D19" s="80" t="s">
        <v>23</v>
      </c>
      <c r="E19" s="82">
        <f>SUM(D9+D18)</f>
        <v>2070</v>
      </c>
      <c r="F19" s="91" t="s">
        <v>23</v>
      </c>
    </row>
    <row r="20" spans="1:6" ht="25.5" x14ac:dyDescent="0.2">
      <c r="A20" s="112" t="s">
        <v>59</v>
      </c>
      <c r="B20" s="80" t="s">
        <v>23</v>
      </c>
      <c r="C20" s="80" t="s">
        <v>23</v>
      </c>
      <c r="D20" s="81">
        <v>0</v>
      </c>
      <c r="E20" s="82" t="s">
        <v>23</v>
      </c>
      <c r="F20" s="91" t="s">
        <v>23</v>
      </c>
    </row>
    <row r="21" spans="1:6" ht="25.5" x14ac:dyDescent="0.2">
      <c r="A21" s="84" t="s">
        <v>61</v>
      </c>
      <c r="B21" s="80" t="s">
        <v>82</v>
      </c>
      <c r="C21" s="80">
        <v>7</v>
      </c>
      <c r="D21" s="76">
        <v>9892</v>
      </c>
      <c r="E21" s="82" t="s">
        <v>23</v>
      </c>
      <c r="F21" s="86" t="s">
        <v>68</v>
      </c>
    </row>
    <row r="22" spans="1:6" ht="25.5" x14ac:dyDescent="0.2">
      <c r="A22" s="79" t="s">
        <v>23</v>
      </c>
      <c r="B22" s="80" t="s">
        <v>82</v>
      </c>
      <c r="C22" s="80">
        <v>7</v>
      </c>
      <c r="D22" s="76">
        <v>9892</v>
      </c>
      <c r="E22" s="82" t="s">
        <v>23</v>
      </c>
      <c r="F22" s="86" t="s">
        <v>56</v>
      </c>
    </row>
    <row r="23" spans="1:6" x14ac:dyDescent="0.2">
      <c r="A23" s="79" t="s">
        <v>23</v>
      </c>
      <c r="B23" s="80" t="s">
        <v>82</v>
      </c>
      <c r="C23" s="80">
        <v>7</v>
      </c>
      <c r="D23" s="76">
        <v>9891</v>
      </c>
      <c r="E23" s="82" t="s">
        <v>23</v>
      </c>
      <c r="F23" s="86" t="s">
        <v>69</v>
      </c>
    </row>
    <row r="24" spans="1:6" ht="25.5" x14ac:dyDescent="0.2">
      <c r="A24" s="79" t="s">
        <v>23</v>
      </c>
      <c r="B24" s="80" t="s">
        <v>82</v>
      </c>
      <c r="C24" s="80">
        <v>7</v>
      </c>
      <c r="D24" s="76">
        <v>9891</v>
      </c>
      <c r="E24" s="82" t="s">
        <v>23</v>
      </c>
      <c r="F24" s="86" t="s">
        <v>62</v>
      </c>
    </row>
    <row r="25" spans="1:6" ht="25.5" x14ac:dyDescent="0.2">
      <c r="A25" s="79" t="s">
        <v>23</v>
      </c>
      <c r="B25" s="80" t="s">
        <v>82</v>
      </c>
      <c r="C25" s="80">
        <v>7</v>
      </c>
      <c r="D25" s="76">
        <v>9891</v>
      </c>
      <c r="E25" s="82" t="s">
        <v>23</v>
      </c>
      <c r="F25" s="86" t="s">
        <v>62</v>
      </c>
    </row>
    <row r="26" spans="1:6" ht="25.5" x14ac:dyDescent="0.2">
      <c r="A26" s="79" t="s">
        <v>23</v>
      </c>
      <c r="B26" s="80" t="s">
        <v>82</v>
      </c>
      <c r="C26" s="80">
        <v>7</v>
      </c>
      <c r="D26" s="76">
        <v>9891</v>
      </c>
      <c r="E26" s="82" t="s">
        <v>23</v>
      </c>
      <c r="F26" s="86" t="s">
        <v>62</v>
      </c>
    </row>
    <row r="27" spans="1:6" x14ac:dyDescent="0.2">
      <c r="A27" s="79" t="s">
        <v>23</v>
      </c>
      <c r="B27" s="80" t="s">
        <v>82</v>
      </c>
      <c r="C27" s="80">
        <v>7</v>
      </c>
      <c r="D27" s="76">
        <v>6591</v>
      </c>
      <c r="E27" s="82" t="s">
        <v>23</v>
      </c>
      <c r="F27" s="87" t="s">
        <v>31</v>
      </c>
    </row>
    <row r="28" spans="1:6" x14ac:dyDescent="0.2">
      <c r="A28" s="79" t="s">
        <v>23</v>
      </c>
      <c r="B28" s="80" t="s">
        <v>82</v>
      </c>
      <c r="C28" s="80">
        <v>7</v>
      </c>
      <c r="D28" s="76">
        <v>35503</v>
      </c>
      <c r="E28" s="82" t="s">
        <v>23</v>
      </c>
      <c r="F28" s="87" t="s">
        <v>63</v>
      </c>
    </row>
    <row r="29" spans="1:6" x14ac:dyDescent="0.2">
      <c r="A29" s="84" t="s">
        <v>60</v>
      </c>
      <c r="B29" s="80" t="s">
        <v>23</v>
      </c>
      <c r="C29" s="80" t="s">
        <v>23</v>
      </c>
      <c r="D29" s="81">
        <f>SUM(D21:D28)</f>
        <v>101442</v>
      </c>
      <c r="E29" s="82" t="s">
        <v>23</v>
      </c>
      <c r="F29" s="91" t="s">
        <v>23</v>
      </c>
    </row>
    <row r="30" spans="1:6" ht="15" thickBot="1" x14ac:dyDescent="0.25">
      <c r="A30" s="92" t="s">
        <v>23</v>
      </c>
      <c r="B30" s="93" t="s">
        <v>23</v>
      </c>
      <c r="C30" s="93" t="s">
        <v>23</v>
      </c>
      <c r="D30" s="94" t="s">
        <v>23</v>
      </c>
      <c r="E30" s="95">
        <f>SUM(D20+D29)</f>
        <v>101442</v>
      </c>
      <c r="F30" s="96" t="s">
        <v>23</v>
      </c>
    </row>
  </sheetData>
  <sheetProtection algorithmName="SHA-512" hashValue="DrQKWzJkEbT6fR+nzxYKHOQ+m6o74a1KilJd2nzM7zX4Z6nUP7ago2D/MBLhZv9L32142buc4Cg8jldFW+tgKQ==" saltValue="MxvK8+3s8NW0y59RN8mV1Q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2021-04-01T05:48:15Z</dcterms:modified>
</cp:coreProperties>
</file>